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8" activeTab="1"/>
  </bookViews>
  <sheets>
    <sheet name="тиульный, свод. данные" sheetId="1" r:id="rId1"/>
    <sheet name="план учебного процесса" sheetId="3" r:id="rId2"/>
    <sheet name="перечень каб." sheetId="5" r:id="rId3"/>
    <sheet name="Пояснительная записка" sheetId="6" r:id="rId4"/>
  </sheets>
  <definedNames>
    <definedName name="_xlnm.Print_Titles" localSheetId="1">'план учебного процесса'!$6:$10</definedName>
  </definedNames>
  <calcPr calcId="162913"/>
</workbook>
</file>

<file path=xl/calcChain.xml><?xml version="1.0" encoding="utf-8"?>
<calcChain xmlns="http://schemas.openxmlformats.org/spreadsheetml/2006/main">
  <c r="N61" i="3" l="1"/>
  <c r="O61" i="3"/>
  <c r="S61" i="3"/>
  <c r="R61" i="3"/>
  <c r="Q61" i="3"/>
  <c r="P61" i="3"/>
  <c r="S65" i="3" l="1"/>
  <c r="T44" i="3" l="1"/>
  <c r="M61" i="3" l="1"/>
  <c r="L61" i="3"/>
  <c r="J38" i="3"/>
  <c r="I38" i="3"/>
  <c r="J21" i="3"/>
  <c r="I21" i="3"/>
  <c r="I20" i="3" l="1"/>
  <c r="I54" i="3" s="1"/>
  <c r="J20" i="3"/>
  <c r="J54" i="3" s="1"/>
  <c r="H54" i="3"/>
  <c r="G54" i="3"/>
  <c r="F54" i="3"/>
  <c r="K61" i="3"/>
  <c r="G38" i="1" l="1"/>
  <c r="F38" i="1"/>
  <c r="E38" i="1"/>
  <c r="D38" i="1"/>
  <c r="B38" i="1"/>
  <c r="I37" i="1"/>
  <c r="I36" i="1"/>
  <c r="I35" i="1"/>
  <c r="I34" i="1"/>
  <c r="I38" i="1" l="1"/>
</calcChain>
</file>

<file path=xl/sharedStrings.xml><?xml version="1.0" encoding="utf-8"?>
<sst xmlns="http://schemas.openxmlformats.org/spreadsheetml/2006/main" count="366" uniqueCount="330">
  <si>
    <t>1. Сводные данные по бюджету времени (в неделях) заоч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</si>
  <si>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</si>
  <si>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</si>
  <si>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</si>
  <si>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</si>
  <si>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</si>
  <si>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</si>
  <si>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</si>
  <si>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</si>
  <si>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</si>
  <si>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r>
      <t>преддипломная</t>
    </r>
    <r>
      <rPr>
        <sz val="12"/>
        <rFont val="Times New Roman"/>
        <family val="1"/>
        <charset val="204"/>
      </rPr>
      <t xml:space="preserve"> (для ППССЗ)</t>
    </r>
  </si>
  <si>
    <t>I курс</t>
  </si>
  <si>
    <t>II курс</t>
  </si>
  <si>
    <t>III курс</t>
  </si>
  <si>
    <t>IV курс</t>
  </si>
  <si>
    <t xml:space="preserve">Утверждаю: 
Директор ГБПОУ  БПромТ
___________В.Г. Иванов
«_____»____________ 2017 г.
Приказ № ___ от «__»______
 М.П.
</t>
  </si>
  <si>
    <t xml:space="preserve">УЧЕБНЫЙ ПЛАН
программы подготовки специалистов среднего звена
Государственного бюджетного профессионального образовательного учреждения Иркутской области
 «Братский промышленный техникум»
по специальности среднего профессионального образования  
23.02.04  Техническая эксплуатация подъёмно-транспортных, строительных, дорожных машин и оборудования (в строительстве) СДМ - З01 
по программе базовой  подготовки
</t>
  </si>
  <si>
    <t xml:space="preserve">Квалификация: Техник
Форма обучения – заочная
Нормативный срок освоения ППССЗ – 3года и 10  мес.
на базе   среднего общего    образования
Профиль получаемого профессионального образования:  технический     
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</si>
  <si>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</si>
  <si>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</si>
  <si>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</si>
  <si>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Распределение обязательной аудиторной нагрузки по курсам и семестрам ( 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</si>
  <si>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</si>
  <si>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</si>
  <si>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</si>
  <si>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</si>
  <si>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</si>
  <si>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</si>
  <si>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</si>
  <si>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</si>
  <si>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</si>
  <si>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</si>
  <si>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</si>
  <si>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</si>
  <si>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</si>
  <si>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лекций</t>
  </si>
  <si>
    <t>лаб. и практ. занятий, вкл. семинары</t>
  </si>
  <si>
    <t>курсовых проектов для ПССЗ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</si>
  <si>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</si>
  <si>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</si>
  <si>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</si>
  <si>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</si>
  <si>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</si>
  <si>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</si>
  <si>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</si>
  <si>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</si>
  <si>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</si>
  <si>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</si>
  <si>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</si>
  <si>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 xml:space="preserve">Математический и общий естественно - научный цикл </t>
  </si>
  <si>
    <t>ЕН.01</t>
  </si>
  <si>
    <t>Математика</t>
  </si>
  <si>
    <t>ЕН.02</t>
  </si>
  <si>
    <t>Информатика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</si>
  <si>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</si>
  <si>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</si>
  <si>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</si>
  <si>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</si>
  <si>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</si>
  <si>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</si>
  <si>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</si>
  <si>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</si>
  <si>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</si>
  <si>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</si>
  <si>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</si>
  <si>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</si>
  <si>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</si>
  <si>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ОП.06</t>
  </si>
  <si>
    <t>ОП.07</t>
  </si>
  <si>
    <t>Правовое обеспечение профессиональной деятельности</t>
  </si>
  <si>
    <t>ОП.08</t>
  </si>
  <si>
    <t>ОП.09</t>
  </si>
  <si>
    <t>Безопасность жизнедеятельности</t>
  </si>
  <si>
    <t>ОП.10</t>
  </si>
  <si>
    <t>Информационные технологии в профессиональной деятельности</t>
  </si>
  <si>
    <t>ОП.11</t>
  </si>
  <si>
    <t>ОП.12</t>
  </si>
  <si>
    <t>Основы предпринимательской деятельности</t>
  </si>
  <si>
    <t>ОП.13</t>
  </si>
  <si>
    <t>Эффективное поведение на рынке труда</t>
  </si>
  <si>
    <t>ОП.14</t>
  </si>
  <si>
    <t>ОП.15</t>
  </si>
  <si>
    <t>ПМ.00</t>
  </si>
  <si>
    <t>Профессиональные модули</t>
  </si>
  <si>
    <t>ПМ.01</t>
  </si>
  <si>
    <t>МДК.01.01</t>
  </si>
  <si>
    <t>МДК.01.02</t>
  </si>
  <si>
    <t>ПП.01</t>
  </si>
  <si>
    <t>ПМ.02</t>
  </si>
  <si>
    <t>МДК.02.01</t>
  </si>
  <si>
    <t>ПП.02</t>
  </si>
  <si>
    <t>4 нед.</t>
  </si>
  <si>
    <t>дисциплин и МДК</t>
  </si>
  <si>
    <t xml:space="preserve">1. Программа базовой подготовки </t>
  </si>
  <si>
    <t>учебной практики</t>
  </si>
  <si>
    <t xml:space="preserve">1.1. Дипломный проект </t>
  </si>
  <si>
    <t xml:space="preserve">производст. практики / преддипл. практика </t>
  </si>
  <si>
    <t>экзаменов</t>
  </si>
  <si>
    <t>дифф. зачетов</t>
  </si>
  <si>
    <t>зачетов</t>
  </si>
  <si>
    <t>Формы промежуточной  аттестации</t>
  </si>
  <si>
    <t xml:space="preserve">Метрология и стандартизация </t>
  </si>
  <si>
    <t>Структура транспортной системы</t>
  </si>
  <si>
    <t xml:space="preserve">Охрана труда </t>
  </si>
  <si>
    <t>Технология отрасли строительства</t>
  </si>
  <si>
    <t>Экономика предприятия</t>
  </si>
  <si>
    <t>Эксплуатационные материалы</t>
  </si>
  <si>
    <t>ОП.16</t>
  </si>
  <si>
    <t>Автоматизация производственных процессов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</si>
  <si>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</si>
  <si>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Техническая эксплуатация дорог и дорожных сооружений</t>
  </si>
  <si>
    <t>Организация планово-предупредительных работ по текущему содержанию и ремонту дорог и дорожных сооружений с использованием машинных комплексов</t>
  </si>
  <si>
    <t xml:space="preserve">Производственная практика (по профилю специальности) </t>
  </si>
  <si>
    <t>Техническое обслуживание и ремонт подъемно-транспортных, строительных, дорожных машин и оборудования в стационарных мастерских и на 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</si>
  <si>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 различных условиях эксплуатации</t>
  </si>
  <si>
    <t>МДК.02.02</t>
  </si>
  <si>
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</si>
  <si>
    <t>УП.02</t>
  </si>
  <si>
    <t xml:space="preserve">Учебная практика </t>
  </si>
  <si>
    <t>ПМ.03</t>
  </si>
  <si>
    <t xml:space="preserve">Организация работы первичных трудовых коллективов </t>
  </si>
  <si>
    <t>МДК.03 01</t>
  </si>
  <si>
    <t>Организация работы и управление подразделением организации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</si>
  <si>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</si>
  <si>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</si>
  <si>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</si>
  <si>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</si>
  <si>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Выполнение работ по профессии: 18522 Слесарь по ремонту дорожно-строительных машин и тракторов</t>
  </si>
  <si>
    <t>ПП.04</t>
  </si>
  <si>
    <t>Итого по циклам (обязательная и вариативная часть ОПОП)</t>
  </si>
  <si>
    <t>ПДП.00</t>
  </si>
  <si>
    <t>Производственная практика (преддипломная)</t>
  </si>
  <si>
    <t>ПА.00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</si>
  <si>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</si>
  <si>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</si>
  <si>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</si>
  <si>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</si>
  <si>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</si>
  <si>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</si>
  <si>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всего</t>
  </si>
  <si>
    <t>8 нед.</t>
  </si>
  <si>
    <r>
      <t>Выполнение дипломного проекта с 18</t>
    </r>
    <r>
      <rPr>
        <u/>
        <sz val="10"/>
        <color indexed="8"/>
        <rFont val="Times New Roman"/>
        <family val="1"/>
        <charset val="204"/>
      </rPr>
      <t>.05.2021</t>
    </r>
    <r>
      <rPr>
        <sz val="10"/>
        <color indexed="8"/>
        <rFont val="Times New Roman"/>
        <family val="1"/>
        <charset val="204"/>
      </rPr>
      <t xml:space="preserve"> по </t>
    </r>
    <r>
      <rPr>
        <u/>
        <sz val="10"/>
        <color indexed="8"/>
        <rFont val="Times New Roman"/>
        <family val="1"/>
        <charset val="204"/>
      </rPr>
      <t>15.06.2021</t>
    </r>
    <r>
      <rPr>
        <sz val="10"/>
        <color indexed="8"/>
        <rFont val="Times New Roman"/>
        <family val="1"/>
        <charset val="204"/>
      </rPr>
      <t xml:space="preserve"> (всего 4 нед.)</t>
    </r>
  </si>
  <si>
    <r>
      <t>Защита дипломного проекта с 16</t>
    </r>
    <r>
      <rPr>
        <u/>
        <sz val="10"/>
        <color indexed="8"/>
        <rFont val="Times New Roman"/>
        <family val="1"/>
        <charset val="204"/>
      </rPr>
      <t>.06.2021</t>
    </r>
    <r>
      <rPr>
        <sz val="10"/>
        <color indexed="8"/>
        <rFont val="Times New Roman"/>
        <family val="1"/>
        <charset val="204"/>
      </rPr>
      <t xml:space="preserve"> по</t>
    </r>
    <r>
      <rPr>
        <u/>
        <sz val="10"/>
        <color indexed="8"/>
        <rFont val="Times New Roman"/>
        <family val="1"/>
        <charset val="204"/>
      </rPr>
      <t xml:space="preserve"> 30.06.2021 </t>
    </r>
    <r>
      <rPr>
        <sz val="10"/>
        <color indexed="8"/>
        <rFont val="Times New Roman"/>
        <family val="1"/>
        <charset val="204"/>
      </rPr>
      <t>(всего 2 нед.)</t>
    </r>
  </si>
  <si>
    <t>экз.</t>
  </si>
  <si>
    <t>дз</t>
  </si>
  <si>
    <t>з</t>
  </si>
  <si>
    <t>8</t>
  </si>
  <si>
    <r>
      <rPr>
        <b/>
        <sz val="11"/>
        <color theme="1"/>
        <rFont val="Calibri"/>
        <family val="2"/>
        <charset val="204"/>
        <scheme val="minor"/>
      </rPr>
      <t>2. План учебного процесса (</t>
    </r>
    <r>
      <rPr>
        <sz val="11"/>
        <color theme="1"/>
        <rFont val="Calibri"/>
        <family val="2"/>
        <scheme val="minor"/>
      </rPr>
      <t>программа подготовки специалистов среднего звена - ППССЗ)</t>
    </r>
  </si>
  <si>
    <t>Номер кабинета</t>
  </si>
  <si>
    <t>Кабинеты:</t>
  </si>
  <si>
    <t>иностранного языка;</t>
  </si>
  <si>
    <t>математики;</t>
  </si>
  <si>
    <t>инженерной графики;</t>
  </si>
  <si>
    <t>методический.</t>
  </si>
  <si>
    <t>Лаборатории:</t>
  </si>
  <si>
    <t>электротехники и электроники;</t>
  </si>
  <si>
    <t>материаловедения;</t>
  </si>
  <si>
    <t>Мастерские: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</si>
  <si>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</si>
  <si>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</si>
  <si>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</si>
  <si>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тир.</t>
  </si>
  <si>
    <t>Залы:</t>
  </si>
  <si>
    <t>библиотека, читальный зал с выходом в сеть Интернет;</t>
  </si>
  <si>
    <t>актовый зал.</t>
  </si>
  <si>
    <r>
      <t xml:space="preserve">3. Перечень кабинетов, лабораторий, мастерских и др. для подготовки по специальности СПО </t>
    </r>
    <r>
      <rPr>
        <b/>
        <sz val="12"/>
        <rFont val="Times New Roman"/>
        <family val="1"/>
        <charset val="204"/>
      </rPr>
      <t>Техническая эксплуатация подъемно-транспортных, строительных, дорожных машин и оборудования (по отраслям)</t>
    </r>
  </si>
  <si>
    <t>Наименование</t>
  </si>
  <si>
    <t>структуры транспортной системы</t>
  </si>
  <si>
    <t>информатики, информационных технологий в профессиональной деятельности</t>
  </si>
  <si>
    <t>социально-экономических дисциплин</t>
  </si>
  <si>
    <t>технической механики</t>
  </si>
  <si>
    <t>метрологии и стандартизации</t>
  </si>
  <si>
    <t>правового обеспечения профессиональной деятельности, управления качеством и персоналом</t>
  </si>
  <si>
    <t>безопасности жизнедеятельности и охраны труда</t>
  </si>
  <si>
    <t>технического обслуживания и ремонта дорог</t>
  </si>
  <si>
    <t>конструкции путевых и строительных машин</t>
  </si>
  <si>
    <t>технической эксплуатации дорог и дорожных сооружений</t>
  </si>
  <si>
    <t>менеджмента</t>
  </si>
  <si>
    <t>электрооборудования путевых и строительных машин</t>
  </si>
  <si>
    <t>гидравлического и пневматического оборудования путевых и строительных машин</t>
  </si>
  <si>
    <t>технической эксплуатации путевых и строительных машин, путевого механизированного инструмента</t>
  </si>
  <si>
    <t>слесарно - монтажные</t>
  </si>
  <si>
    <t>механообрабатывающие</t>
  </si>
  <si>
    <t>электромонтажные</t>
  </si>
  <si>
    <t>электросварочные</t>
  </si>
  <si>
    <t>Полигоны:</t>
  </si>
  <si>
    <t>Натурных образцов</t>
  </si>
  <si>
    <t>М108</t>
  </si>
  <si>
    <t>404, 406</t>
  </si>
  <si>
    <t>204, 208, 205</t>
  </si>
  <si>
    <t>М1033</t>
  </si>
  <si>
    <t>М1026</t>
  </si>
  <si>
    <t>М1025</t>
  </si>
  <si>
    <t>М1029</t>
  </si>
  <si>
    <t>М1109</t>
  </si>
  <si>
    <t>М1108</t>
  </si>
  <si>
    <t>1102 а</t>
  </si>
  <si>
    <t>1104, 1105</t>
  </si>
  <si>
    <t>1101 а</t>
  </si>
  <si>
    <t>4. Пояснительная записка</t>
  </si>
  <si>
    <t>код и наименование профессии / специальности</t>
  </si>
  <si>
    <t>Настоящий учебный план программы подготовки специалистов среднего звена по специальности 23.02.04 Техническая эксплуатация подъемно-транспортных, строительных, дорожных машин и оборудования (в строительстве)  Государственного бюджетного профессионального образовательного учреждения Иркутской области «Братский промышленный техникум»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№ 386 от 22 апреля 2014 г., зарегистр. Министерством юстиции (рег. № 32500 от 29.05.2014)  23.02.04  Техническая эксплуатация подъемно-транспортных, строительных, дорожных машин и оборудования (по отраслям)</t>
  </si>
  <si>
    <t>Организация учебного процесса, режим занятий, формы проведения промежуточной и государственной (итоговой) аттестации соответствует следующим нормативно – правовым документам:</t>
  </si>
  <si>
    <t>2. Федеральный государственный образовательный стандарт среднего профессионального образования, утвержденный приказом Министерства образования и науки Российской Федерации № 386 от 22 апреля 2014 г., зарегистрированный Министерством юстиции (рег. № 32500 от 29.05.2014)  23.02.04  Техническая эксплуатация подъемно-транспортных, строительных, дорожных машин и оборудования (по отраслям);</t>
  </si>
  <si>
    <t>3. Приказ Минобрнауки РФ «Об утверждении Положения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образования» от18.04.2013 № 291;</t>
  </si>
  <si>
    <t>4. Приказ Минобрнауки РФ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</si>
  <si>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5. Примерная ОПОП по специальности СПО190629  Техническая эксплуатация подъемно-транспортных, строительных, дорожных машин и оборудования (по отраслям);</t>
  </si>
  <si>
    <t>7. Рекомендации департамента государственной политики в сфере подготовки рабочих кадров и ДПО Минобрнауки РФ от 19.12.2014 № 06 – 1225;</t>
  </si>
  <si>
    <t>8. Приказ Минобразования России от 14.06.2013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</si>
  <si>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9. Устав ГБПОУ «Братский промышленный техникум»;</t>
  </si>
  <si>
    <t>10. Положение о требованиях к основной рабочей документации по обеспечению реализации ФГОС (Согласовано методическим советом техникума, протокол № 2 от 06.02.2014) и иные нормативные акты федерального, регионального и локального уровня.</t>
  </si>
  <si>
    <t>1. Федеральный закон РФ от 29.12.2012 № 273 «Об образовании в РФ»;</t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</si>
  <si>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rFont val="Times New Roman"/>
        <family val="1"/>
        <charset val="204"/>
      </rPr>
      <t>продолжительность учебной недели – шестидневная;</t>
    </r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</si>
  <si>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rFont val="Times New Roman"/>
        <family val="1"/>
        <charset val="204"/>
      </rPr>
      <t>продолжительность занятий – учебные занятия сгруппированы парами (по 2 урока), продолжительностью 45 минут один урок;</t>
    </r>
  </si>
  <si>
    <t>6. Методические рекомендации по организации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 (Рекомендовано Минобрнауки России № 06-846 от 25.07.2015 г.);</t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</si>
  <si>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rFont val="Times New Roman"/>
        <family val="1"/>
        <charset val="204"/>
      </rPr>
      <t xml:space="preserve">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программы; </t>
    </r>
  </si>
  <si>
    <t xml:space="preserve">              максимальный объем аудиторной учебной нагрузки обучающихся при освоении образовательной программы СПО в заочной форме составляет 160 часов</t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</si>
  <si>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rFont val="Times New Roman"/>
        <family val="1"/>
        <charset val="204"/>
      </rPr>
      <t xml:space="preserve">при освоении обучающимися основной профессиональной образовательной программы предусмотрено выполнение: курсового проекта по междисциплинарному курсу </t>
    </r>
    <r>
      <rPr>
        <sz val="12"/>
        <color rgb="FF000000"/>
        <rFont val="Times New Roman"/>
        <family val="1"/>
        <charset val="204"/>
      </rPr>
      <t xml:space="preserve">МДК.02.02 </t>
    </r>
    <r>
      <rPr>
        <i/>
        <sz val="12"/>
        <color rgb="FF000000"/>
        <rFont val="Times New Roman"/>
        <family val="1"/>
        <charset val="204"/>
      </rPr>
  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  </r>
    <r>
      <rPr>
        <sz val="12"/>
        <color rgb="FF000000"/>
        <rFont val="Times New Roman"/>
        <family val="1"/>
        <charset val="204"/>
      </rPr>
      <t xml:space="preserve"> и курсовой работы по </t>
    </r>
    <r>
      <rPr>
        <sz val="12"/>
        <rFont val="Times New Roman"/>
        <family val="1"/>
        <charset val="204"/>
      </rPr>
      <t xml:space="preserve">междисциплинарному курсу </t>
    </r>
    <r>
      <rPr>
        <sz val="12"/>
        <color rgb="FF000000"/>
        <rFont val="Times New Roman"/>
        <family val="1"/>
        <charset val="204"/>
      </rPr>
      <t xml:space="preserve">МДК.03.01 </t>
    </r>
    <r>
      <rPr>
        <i/>
        <sz val="12"/>
        <color rgb="FF000000"/>
        <rFont val="Times New Roman"/>
        <family val="1"/>
        <charset val="204"/>
      </rPr>
      <t>Организация работы и управление подразделением организации</t>
    </r>
    <r>
      <rPr>
        <sz val="12"/>
        <color rgb="FF000000"/>
        <rFont val="Times New Roman"/>
        <family val="1"/>
        <charset val="204"/>
      </rPr>
      <t>;</t>
    </r>
  </si>
  <si>
    <t>Консультации на учебную группу по 100 часов в год</t>
  </si>
  <si>
    <t xml:space="preserve">               по дисциплине "Физическая культура" предусмотрены занятия в объеме 6 часов, которые проводятся как установочные;</t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</si>
  <si>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>предусмотрены консультации для обучающихся в объеме 100 часов на учебную группу на каждый учебный год;</t>
    </r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</si>
  <si>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>определены следующие формы проведения консультаций: групповые, индивидуальные, письменные, устные;</t>
    </r>
  </si>
  <si>
    <r>
      <rPr>
        <sz val="7"/>
        <rFont val="Times New Roman"/>
        <family val="1"/>
        <charset val="204"/>
      </rPr>
      <t xml:space="preserve">                               </t>
    </r>
    <r>
      <rPr>
        <sz val="12"/>
        <color rgb="FF000000"/>
        <rFont val="Times New Roman"/>
        <family val="1"/>
        <charset val="204"/>
      </rPr>
      <t xml:space="preserve">после освоения профессионального модуля ПМ 04 </t>
    </r>
    <r>
      <rPr>
        <i/>
        <sz val="12"/>
        <color rgb="FF000000"/>
        <rFont val="Times New Roman"/>
        <family val="1"/>
        <charset val="204"/>
      </rPr>
      <t>Выполнение работ по профессии: 18522 Слесарь по ремонту дорожно-строительных машин и тракторов</t>
    </r>
    <r>
      <rPr>
        <sz val="12"/>
        <rFont val="Times New Roman"/>
        <family val="1"/>
        <charset val="204"/>
      </rPr>
      <t xml:space="preserve">, обучающиеся проходят квалификационные испытания в форме экзамена квалификационного для получения профессии </t>
    </r>
    <r>
      <rPr>
        <i/>
        <sz val="12"/>
        <color rgb="FF000000"/>
        <rFont val="Times New Roman"/>
        <family val="1"/>
        <charset val="204"/>
      </rPr>
      <t>18522 Слесарь по ремонту дорожно-строительных машин и тракторов</t>
    </r>
    <r>
      <rPr>
        <i/>
        <sz val="12"/>
        <rFont val="Times New Roman"/>
        <family val="1"/>
        <charset val="204"/>
      </rPr>
      <t>;</t>
    </r>
  </si>
  <si>
    <t xml:space="preserve">            учебная и производственная практики  в составе ПМ не входят в максимальный объем аудиторной учебной нагрузки, реализуются обучающимися самостоятельно с предоставлением и последующией защитой отчета</t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</si>
  <si>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rFont val="Times New Roman"/>
        <family val="1"/>
        <charset val="204"/>
      </rPr>
      <t>преддипломная практика проводится, концентрировано на 4 курсе перед государственной (итоговой) аттестацией;</t>
    </r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</si>
  <si>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>цели и задачи, программы и формы отчетности определены по каждому виду практики;</t>
    </r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</si>
  <si>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rFont val="Times New Roman"/>
        <family val="1"/>
        <charset val="204"/>
      </rPr>
      <t>конкретные формы и процедуры текущего контроля знаний, промежуточной аттестации по каждой учебной дисциплине и профессиональным модулям разрабатываются образовательным учреждением и доводятся до сведения обучающихся в течение первых двух месяцев от начала обучения;</t>
    </r>
  </si>
  <si>
    <r>
      <rPr>
        <sz val="7"/>
        <rFont val="Times New Roman"/>
        <family val="1"/>
        <charset val="204"/>
      </rPr>
      <t xml:space="preserve">                         </t>
    </r>
    <r>
      <rPr>
        <sz val="12"/>
        <rFont val="Times New Roman"/>
        <family val="1"/>
        <charset val="204"/>
      </rPr>
      <t xml:space="preserve">определены следующие виды оценки качества освоения обучающимися основной профессиональной образовательной программы: </t>
    </r>
    <r>
      <rPr>
        <i/>
        <sz val="12"/>
        <rFont val="Times New Roman"/>
        <family val="1"/>
        <charset val="204"/>
      </rPr>
      <t>текущий контроль</t>
    </r>
    <r>
      <rPr>
        <sz val="12"/>
        <rFont val="Times New Roman"/>
        <family val="1"/>
        <charset val="204"/>
      </rPr>
      <t xml:space="preserve"> знаний, который проводится за счет времени, отведенного на изучение учебных дисциплин и профессиональных модулей; </t>
    </r>
    <r>
      <rPr>
        <i/>
        <sz val="12"/>
        <rFont val="Times New Roman"/>
        <family val="1"/>
        <charset val="204"/>
      </rPr>
      <t>промежуточный контроль (зачеты и дифференцированные зачеты, итоговой псьменной аудиторной кнтрольной работы),</t>
    </r>
    <r>
      <rPr>
        <sz val="12"/>
        <rFont val="Times New Roman"/>
        <family val="1"/>
        <charset val="204"/>
      </rPr>
      <t xml:space="preserve"> которые проводятся за счет времени, отведенного на изучение учебных дисциплин и профессиональных модулей; </t>
    </r>
    <r>
      <rPr>
        <i/>
        <sz val="12"/>
        <rFont val="Times New Roman"/>
        <family val="1"/>
        <charset val="204"/>
      </rPr>
      <t>экзамены</t>
    </r>
    <r>
      <rPr>
        <sz val="12"/>
        <rFont val="Times New Roman"/>
        <family val="1"/>
        <charset val="204"/>
      </rPr>
      <t>, которые проводятся в дни свободные от учебных занятий за счет времени, отведенного на промежуточную аттестацию;</t>
    </r>
  </si>
  <si>
    <r>
      <t>-</t>
    </r>
    <r>
      <rPr>
        <sz val="7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государственная (итоговая) аттестация включает подготовку и защиту выпускной квалификационной работы по специальности СПО </t>
    </r>
    <r>
      <rPr>
        <i/>
        <sz val="12"/>
        <color rgb="FF000000"/>
        <rFont val="Times New Roman"/>
        <family val="1"/>
        <charset val="204"/>
      </rPr>
      <t xml:space="preserve">Техническая эксплуатация подъемно-транспортных, строительных, дорожных машин и оборудования (в строительстве) </t>
    </r>
    <r>
      <rPr>
        <sz val="12"/>
        <rFont val="Times New Roman"/>
        <family val="1"/>
        <charset val="204"/>
      </rPr>
      <t>в форме дипломного проекта;</t>
    </r>
  </si>
  <si>
    <t>4.2 Формирование вариативной части ППССЗ</t>
  </si>
  <si>
    <r>
      <t>Объем времени (</t>
    </r>
    <r>
      <rPr>
        <b/>
        <sz val="12"/>
        <rFont val="Times New Roman"/>
        <family val="1"/>
        <charset val="204"/>
      </rPr>
      <t xml:space="preserve">900 </t>
    </r>
    <r>
      <rPr>
        <sz val="12"/>
        <rFont val="Times New Roman"/>
        <family val="1"/>
        <charset val="204"/>
      </rPr>
      <t>часов) вариативной части циклов ППССЗ, определенный ФГОС СПО по специальности</t>
    </r>
    <r>
      <rPr>
        <i/>
        <sz val="12"/>
        <rFont val="Times New Roman"/>
        <family val="1"/>
        <charset val="204"/>
      </rPr>
      <t xml:space="preserve"> Техническая эксплуатация подъемно-транспортных, строительных, дорожных машин и оборудования (в строительстве) </t>
    </r>
    <r>
      <rPr>
        <sz val="12"/>
        <rFont val="Times New Roman"/>
        <family val="1"/>
        <charset val="204"/>
      </rPr>
      <t>распределен следующим образом:</t>
    </r>
  </si>
  <si>
    <r>
      <t xml:space="preserve">- </t>
    </r>
    <r>
      <rPr>
        <b/>
        <sz val="12"/>
        <rFont val="Times New Roman"/>
        <family val="1"/>
        <charset val="204"/>
      </rPr>
      <t xml:space="preserve">664 </t>
    </r>
    <r>
      <rPr>
        <sz val="12"/>
        <rFont val="Times New Roman"/>
        <family val="1"/>
        <charset val="204"/>
      </rPr>
      <t>часа на увеличение объема времени, отведенного на дисциплины и профессиональные модули обязательной (инвариантной) части, а именно</t>
    </r>
    <r>
      <rPr>
        <b/>
        <sz val="12"/>
        <rFont val="Times New Roman"/>
        <family val="1"/>
        <charset val="204"/>
      </rPr>
      <t xml:space="preserve">: </t>
    </r>
    <r>
      <rPr>
        <b/>
        <i/>
        <sz val="12"/>
        <rFont val="Times New Roman"/>
        <family val="1"/>
        <charset val="204"/>
      </rPr>
      <t>438</t>
    </r>
    <r>
      <rPr>
        <sz val="12"/>
        <rFont val="Times New Roman"/>
        <family val="1"/>
        <charset val="204"/>
      </rPr>
      <t xml:space="preserve"> часов на увеличение профессиональных модулей; </t>
    </r>
    <r>
      <rPr>
        <b/>
        <i/>
        <sz val="12"/>
        <rFont val="Times New Roman"/>
        <family val="1"/>
        <charset val="204"/>
      </rPr>
      <t xml:space="preserve">226 </t>
    </r>
    <r>
      <rPr>
        <sz val="12"/>
        <rFont val="Times New Roman"/>
        <family val="1"/>
        <charset val="204"/>
      </rPr>
      <t xml:space="preserve">часов на увеличение цикла общепрофессиональных дисциплин, в т. ч. </t>
    </r>
    <r>
      <rPr>
        <i/>
        <sz val="12"/>
        <color rgb="FF000000"/>
        <rFont val="Times New Roman"/>
        <family val="1"/>
        <charset val="204"/>
      </rPr>
      <t xml:space="preserve">Инженерная графика </t>
    </r>
    <r>
      <rPr>
        <sz val="12"/>
        <color rgb="FF000000"/>
        <rFont val="Times New Roman"/>
        <family val="1"/>
        <charset val="204"/>
      </rPr>
      <t xml:space="preserve">увеличена на 54 часов, </t>
    </r>
    <r>
      <rPr>
        <i/>
        <sz val="12"/>
        <color rgb="FF000000"/>
        <rFont val="Times New Roman"/>
        <family val="1"/>
        <charset val="204"/>
      </rPr>
      <t xml:space="preserve">Техническая механика </t>
    </r>
    <r>
      <rPr>
        <sz val="12"/>
        <color rgb="FF000000"/>
        <rFont val="Times New Roman"/>
        <family val="1"/>
        <charset val="204"/>
      </rPr>
      <t xml:space="preserve">- на 54 часа, </t>
    </r>
    <r>
      <rPr>
        <i/>
        <sz val="12"/>
        <color rgb="FF000000"/>
        <rFont val="Times New Roman"/>
        <family val="1"/>
        <charset val="204"/>
      </rPr>
      <t xml:space="preserve">Электротехника и электроника - </t>
    </r>
    <r>
      <rPr>
        <sz val="12"/>
        <color rgb="FF000000"/>
        <rFont val="Times New Roman"/>
        <family val="1"/>
        <charset val="204"/>
      </rPr>
      <t xml:space="preserve">на 24 часа, </t>
    </r>
    <r>
      <rPr>
        <i/>
        <sz val="12"/>
        <color rgb="FF000000"/>
        <rFont val="Times New Roman"/>
        <family val="1"/>
        <charset val="204"/>
      </rPr>
      <t xml:space="preserve">Материаловедение </t>
    </r>
    <r>
      <rPr>
        <sz val="12"/>
        <color rgb="FF000000"/>
        <rFont val="Times New Roman"/>
        <family val="1"/>
        <charset val="204"/>
      </rPr>
      <t>– на 18 часов</t>
    </r>
    <r>
      <rPr>
        <i/>
        <sz val="12"/>
        <color rgb="FF000000"/>
        <rFont val="Times New Roman"/>
        <family val="1"/>
        <charset val="204"/>
      </rPr>
      <t xml:space="preserve">, Метрология и стандартизация - </t>
    </r>
    <r>
      <rPr>
        <sz val="12"/>
        <color rgb="FF000000"/>
        <rFont val="Times New Roman"/>
        <family val="1"/>
        <charset val="204"/>
      </rPr>
      <t>на 12 часов</t>
    </r>
    <r>
      <rPr>
        <i/>
        <sz val="12"/>
        <color rgb="FF000000"/>
        <rFont val="Times New Roman"/>
        <family val="1"/>
        <charset val="204"/>
      </rPr>
      <t xml:space="preserve">., Информационные технологии в профессиональной деятельности – </t>
    </r>
    <r>
      <rPr>
        <sz val="12"/>
        <color rgb="FF000000"/>
        <rFont val="Times New Roman"/>
        <family val="1"/>
        <charset val="204"/>
      </rPr>
      <t xml:space="preserve">на 23 часа, </t>
    </r>
    <r>
      <rPr>
        <i/>
        <sz val="12"/>
        <color rgb="FF000000"/>
        <rFont val="Times New Roman"/>
        <family val="1"/>
        <charset val="204"/>
      </rPr>
      <t xml:space="preserve">Правовое обеспечение профессиональной деятельности – </t>
    </r>
    <r>
      <rPr>
        <sz val="12"/>
        <color rgb="FF000000"/>
        <rFont val="Times New Roman"/>
        <family val="1"/>
        <charset val="204"/>
      </rPr>
      <t xml:space="preserve">на 21 час, </t>
    </r>
    <r>
      <rPr>
        <i/>
        <sz val="12"/>
        <color rgb="FF000000"/>
        <rFont val="Times New Roman"/>
        <family val="1"/>
        <charset val="204"/>
      </rPr>
      <t xml:space="preserve">Охрана труда – </t>
    </r>
    <r>
      <rPr>
        <sz val="12"/>
        <color rgb="FF000000"/>
        <rFont val="Times New Roman"/>
        <family val="1"/>
        <charset val="204"/>
      </rPr>
      <t>на 20 часов;</t>
    </r>
  </si>
  <si>
    <r>
      <t xml:space="preserve">- </t>
    </r>
    <r>
      <rPr>
        <b/>
        <sz val="12"/>
        <color rgb="FF000000"/>
        <rFont val="Times New Roman"/>
        <family val="1"/>
        <charset val="204"/>
      </rPr>
      <t xml:space="preserve">236 </t>
    </r>
    <r>
      <rPr>
        <sz val="12"/>
        <color rgb="FF000000"/>
        <rFont val="Times New Roman"/>
        <family val="1"/>
        <charset val="204"/>
      </rPr>
      <t xml:space="preserve">часов на введение новых дисциплин в соответствии с потребностями работодателей, спецификой образовательного учреждения и рекомендациями Министерства образования Иркутской области (Распоряжение министерства образования Иркутской области от 22.09.2014 № «О внесении изменений в распоряжение министерства образования Иркутской области № 617 – мр от 10.06.2016»), а именно: </t>
    </r>
    <r>
      <rPr>
        <i/>
        <sz val="12"/>
        <color rgb="FF000000"/>
        <rFont val="Times New Roman"/>
        <family val="1"/>
        <charset val="204"/>
      </rPr>
      <t>Технология отрасли строительства – 32 часа</t>
    </r>
    <r>
      <rPr>
        <sz val="12"/>
        <color rgb="FF000000"/>
        <rFont val="Times New Roman"/>
        <family val="1"/>
        <charset val="204"/>
      </rPr>
      <t xml:space="preserve">, </t>
    </r>
    <r>
      <rPr>
        <i/>
        <sz val="12"/>
        <color rgb="FF000000"/>
        <rFont val="Times New Roman"/>
        <family val="1"/>
        <charset val="204"/>
      </rPr>
      <t>Экономика предприятия</t>
    </r>
    <r>
      <rPr>
        <sz val="12"/>
        <color rgb="FF000000"/>
        <rFont val="Times New Roman"/>
        <family val="1"/>
        <charset val="204"/>
      </rPr>
      <t xml:space="preserve"> – 32 часа, </t>
    </r>
    <r>
      <rPr>
        <i/>
        <sz val="12"/>
        <color rgb="FF000000"/>
        <rFont val="Times New Roman"/>
        <family val="1"/>
        <charset val="204"/>
      </rPr>
      <t>Основы предпринимательской деятельности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– 32 часа,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Эффективное поведение на рынке труда – 32 часа</t>
    </r>
    <r>
      <rPr>
        <sz val="12"/>
        <color rgb="FF000000"/>
        <rFont val="Times New Roman"/>
        <family val="1"/>
        <charset val="204"/>
      </rPr>
      <t xml:space="preserve">, </t>
    </r>
    <r>
      <rPr>
        <i/>
        <sz val="12"/>
        <color rgb="FF000000"/>
        <rFont val="Times New Roman"/>
        <family val="1"/>
        <charset val="204"/>
      </rPr>
      <t xml:space="preserve">Эксплуатационные материалы – </t>
    </r>
    <r>
      <rPr>
        <sz val="12"/>
        <color rgb="FF000000"/>
        <rFont val="Times New Roman"/>
        <family val="1"/>
        <charset val="204"/>
      </rPr>
      <t xml:space="preserve">60 часов, </t>
    </r>
    <r>
      <rPr>
        <i/>
        <sz val="12"/>
        <color rgb="FF000000"/>
        <rFont val="Times New Roman"/>
        <family val="1"/>
        <charset val="204"/>
      </rPr>
      <t xml:space="preserve">Автоматизация производственных процессов – </t>
    </r>
    <r>
      <rPr>
        <sz val="12"/>
        <color rgb="FF000000"/>
        <rFont val="Times New Roman"/>
        <family val="1"/>
        <charset val="204"/>
      </rPr>
      <t>48 часов. Обоснование:</t>
    </r>
  </si>
  <si>
    <t>Наименование учебной дисциплины (профессионального модуля)</t>
  </si>
  <si>
    <r>
      <t>Обоснование увеличения</t>
    </r>
    <r>
      <rPr>
        <sz val="11"/>
        <rFont val="Times New Roman"/>
        <family val="1"/>
        <charset val="204"/>
      </rPr>
      <t xml:space="preserve"> объема времени</t>
    </r>
    <r>
      <rPr>
        <sz val="11"/>
        <color rgb="FF000000"/>
        <rFont val="Times New Roman"/>
        <family val="1"/>
        <charset val="204"/>
      </rPr>
      <t xml:space="preserve"> или введения новых дисциплин</t>
    </r>
  </si>
  <si>
    <t>Ожидаемый результат</t>
  </si>
  <si>
    <t>Оформление проектно-конструкторской, технологической и документации в соответствии с действующей нормативной базой с применением компьютерной программы «Компас».</t>
  </si>
  <si>
    <t>самостоятельная работа обучающихся при выполнении графической части КП и ДП с применением компьютерной программы «Компас».</t>
  </si>
  <si>
    <t>Техническая механика,</t>
  </si>
  <si>
    <t>для введения практических работ по формированию ПК 2.3 Определять техническое состояние систем и механизмов подъемно-транспортных, строительных, дорожных машин и оборудования</t>
  </si>
  <si>
    <t>Самостоятельная работа обучающихся при расчете конструктивных параметров узлов и деталей в КП и ДП</t>
  </si>
  <si>
    <t>для введения практических работ по формированию ПК 1.3. Выполнять требования нормативно-технической документации по организации эксплуатации машин при строительстве, содержании и ремонте дорог.</t>
  </si>
  <si>
    <t>ПК 2.1. Выполнять регламентные работы по техническому обслуживанию и ремонту подъемно-транспортных, строительных, дорожных машин и оборудования в соответствии с требованиями технологических процессов. ПК 2.2.Контролировать качество выполнения работ по техническому обслуживанию и ремонту подъемно-транспортных, строительных, дорожных машин и оборудования.</t>
  </si>
  <si>
    <t>Позволит производить выбор материалов для ремонта и изготовления деталей машин</t>
  </si>
  <si>
    <t>для введения практических работ в области расчета эл цепей  и эксплуатации электропривода</t>
  </si>
  <si>
    <t>Получат дополнительные знания и умения в области эксплуатации электрических сетей предприятий</t>
  </si>
  <si>
    <t>Метрология и стандартизация</t>
  </si>
  <si>
    <t>для введения практических работ по формированию ПК 3.3. Составлять и оформлять техническую и отчетную документацию о работе ремонтно-механического отделения структурного подразделения. ПК 3.4. Участвовать в подготовке документации для лицензирования производственной деятельности структурного подразделения.</t>
  </si>
  <si>
    <t>Выпускники смогут составлять и оформлять техническую и отчетную документацию, участвовать в подготовке документации для лицензирования производственной деятельности структурного подразделения</t>
  </si>
  <si>
    <t>Расширение кругозора обучающихся в использовании ИКТ в производственной деятельности</t>
  </si>
  <si>
    <t>для введения практических работ по формированию ПК 3.1. Организовывать работу персонала по эксплуатации подъемно-транспортных, строительных, дорожных машин и оборудования.</t>
  </si>
  <si>
    <t>ПК 3.2. Осуществлять контроль за соблюдением технологической дисциплины при выполнении работ.</t>
  </si>
  <si>
    <t>Расширит кругозор в области трудового законодательства, прав работающих</t>
  </si>
  <si>
    <t>Охрана труда</t>
  </si>
  <si>
    <t>для введения практических работ по формированию ПК 1.2. Обеспечивать безопасное и качественное выполнение работ при использовании подъемно-транспортных, строительных, дорожных машин и механизмов.</t>
  </si>
  <si>
    <t>Позволит применить полученные знания и умения при работе в структурных подразделениях предприятий</t>
  </si>
  <si>
    <t>Получение студентами базовых знаний отрасли строительства для обеспечения логической взаимосвязи между требованиями к современной отрасли строительства и получаемой специальности</t>
  </si>
  <si>
    <t>Применение полученных знаний для последующей производственной и исследовательской деятельности по специальности</t>
  </si>
  <si>
    <t>Расширение кругозора обучающихся в особенностях и перспективах развития отрасли в условиях рыночной экономики</t>
  </si>
  <si>
    <t xml:space="preserve">формирование у студентов понятий: повышения эффективности производства, конкурентоспособности продукции и услуг на основе внедрения достижений научно-технического прогресса, эффективных форм хозяйствования и управления производством, активизации предпринимательства. </t>
  </si>
  <si>
    <t>Получение студентами комплексных знаний в области права, учета, налогообложения, финансов, маркетинга, менеджмента и приобретение практических навыков создания и развития собственного бизнеса.</t>
  </si>
  <si>
    <t>Полученные знания будут способствовать трудоустройству выпускников, созданию собственного бизнеса.</t>
  </si>
  <si>
    <t>Необходимость дать обучающимся четкую ориентацию к поведению на рынке труда, сделать их позицию более активной</t>
  </si>
  <si>
    <t>Полученные знания будут способствовать эффективному трудоустройству и планированию профессиональной карьеры выпускников</t>
  </si>
  <si>
    <t>приобретение знаний и формирование умений по автоматизации земляных работ выполняемых дорожными и строительными машинами, а также автоматизации работы оборудования</t>
  </si>
  <si>
    <t>Расширит знания и умения  в области автоматизации земляных работ и производства строительных материалов</t>
  </si>
  <si>
    <t>Подготовка к работе в качестве линейного руководителя в службе эксплуатации самоходных машин</t>
  </si>
  <si>
    <t>Умение рассчитывать необходимое количество эксплуатационных материалов для АТП на год, определять свойства и качество эксплуатационных материалов.</t>
  </si>
  <si>
    <r>
      <t xml:space="preserve">ПМ.01 </t>
    </r>
    <r>
      <rPr>
        <sz val="11"/>
        <color rgb="FF000000"/>
        <rFont val="Times New Roman"/>
        <family val="1"/>
        <charset val="204"/>
      </rPr>
      <t>Эксплуатация подъемно-транспортных, строительных, дорожных машин и оборудования при строительстве, содержании и ремонте дорог</t>
    </r>
  </si>
  <si>
    <t>введены практические работы для формирования ПК 1.2. Обеспечивать безопасное и качественное выполнение работ при использовании подъемно-транспортных, строительных, дорожных машин и механизмов. ПК 1.3. Выполнять требования нормативно-технической документации по организации эксплуатации машин при строительстве, содержании и ремонте дорог.</t>
  </si>
  <si>
    <t>Получение обучающимися дополнительных знаний и умений в области использования машин при эксплуатации и ремонте дорог</t>
  </si>
  <si>
    <r>
      <t xml:space="preserve">ПМ.02 </t>
    </r>
    <r>
      <rPr>
        <sz val="11"/>
        <color rgb="FF000000"/>
        <rFont val="Times New Roman"/>
        <family val="1"/>
        <charset val="204"/>
      </rPr>
      <t>Техническое обслуживание и ремонт подъемно-транспортных, строительных, дорожных машин и оборудования в стационарных мастерских и на месте выполнения работ</t>
    </r>
  </si>
  <si>
    <t>введены практические работы для углубления знаний и умений в области подбора и эксплуатации пневмогидропривода и электропривода, добавлены темы по устройству дорожных машин и их эксплуатации в строительстве)</t>
  </si>
  <si>
    <t>Расширение кругозора обучающихся в области организации эксплуатации дорожных, строительных и подъемно транспортных машин</t>
  </si>
  <si>
    <r>
      <t xml:space="preserve">ПМ.03 </t>
    </r>
    <r>
      <rPr>
        <sz val="11"/>
        <color rgb="FF000000"/>
        <rFont val="Times New Roman"/>
        <family val="1"/>
        <charset val="204"/>
      </rPr>
      <t>Организация работы первичных трудовых коллективов</t>
    </r>
  </si>
  <si>
    <t>для введения практических работ для формирования по ПК 3.3. Составлять и оформлять техническую и отчетную документацию о работе ремонтно-механического отделения структурного подразделения. ПК 3.4. Участвовать в подготовке документации для лицензирования производственной деятельности структурного подразделения. Выполнения курсовой работы.</t>
  </si>
  <si>
    <t>Готовность обучающихся  к работе с коллективами исполнителей в качестве специалиста среднего звена</t>
  </si>
  <si>
    <t xml:space="preserve">4.3. Формы проведения консультаций </t>
  </si>
  <si>
    <r>
      <t xml:space="preserve">Предложенное распределение вариативной части циклов ППССЗ дает возможность расширения и углубления подготовки, определяемой содержанием обязательной (инвариантной) части, получение дополнительных компетенций, умений и знаний, необходимых для обеспечения конкурентоспособности выпускника по специальности СПО Техническая эксплуатация подъемно – транспортных, строительных, дорожных машин и оборудования (в строительстве) в соответствии с запросами регионального рынка труда и возможностей продолжения образования.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</t>
    </r>
  </si>
  <si>
    <t xml:space="preserve">Консультации по всем дисциплинам планируются из расчета 4 часа в год на каждого обучающегося и проводятся как в период сессии, так и в межсессионное время. </t>
  </si>
  <si>
    <t xml:space="preserve">Формы проведения консультаций (групповые, индивидуальные, письменные, устные).
Планируемая наполняемость группы составляет 15 обучающихся, поэтому в учебном плане консультации на учебную группу запланированы из расчета 60 часов на каждый учебный год. Распределение консультаций происходит в соответствии с дидактической целесообразностью каждой дисциплины и профессионального модуля. Распределенные консультации отражаются в графике, который составляется на полугодие.
В техникуме предусмотрены все формы проведения консультаций: групповые, индивидуальные, письменные, устные. Они выбираются, исходя из нужд обучающихся и возможностей техникума. 
Групповые консультации проводятся по отдельным темам учебной дисциплины (профессионального модуля); по выполнению лабораторных, практических работ, курсовых проектов (работ); для подготовки к промежуточной аттестации; по сопровождению государственной (итоговой) аттестации и т.п. Групповые консультации проводятся как в устной, так и в письменной форме, при необходимости, с использованием информационных технологий.
Индивидуальные консультации проводятся для оперативного решения возникающих вопросов у обучающихся. Они помогают ликвидировать пробелы в знаниях по пропущенным по уважительным причинам темам учебной дисциплины (профессионального модуля). Индивидуальные консультации проводятся как в устной, так и в письменной форме с использованием информационных технологий.
</t>
  </si>
  <si>
    <t>4.4. Формы проведения промежуточной аттестации</t>
  </si>
  <si>
    <t>2 нед.</t>
  </si>
  <si>
    <r>
      <t xml:space="preserve">4 </t>
    </r>
    <r>
      <rPr>
        <b/>
        <sz val="8"/>
        <color indexed="8"/>
        <rFont val="Times New Roman"/>
        <family val="1"/>
        <charset val="204"/>
      </rPr>
      <t>нед.</t>
    </r>
  </si>
  <si>
    <t xml:space="preserve">Формы и порядок проведения промежуточной аттестации определены локальным актом техникума - «Положение об организации промежуточной аттестации обучающихся».
Промежуточная аттестация включает: зачет, дифференцированный зачет и экзамен. Определение форм проведения промежуточной аттестации происходит в соответствии с учебной нагрузкой, профессиональной значимостью и дидактической целесообразностью каждой дисциплины и профессионального модуля. Количество экзаменов в учебном году не превышает – восьми. Количество зачетов и дифференцированных зачетов – не более десяти в учебном году. Зачеты и дифференцированные зачеты проводятся за счет времени, отводимого на изучение учебной дисциплины (профессионального модуля). Экзамены проводятся в дни, свободные от учебных занятий.
На промежуточную аттестацию по всем дисциплинам учебного плана предусмотрено 8 недель в течение всего срока обучения. 
Промежуточная аттестация в форме экзамена предусматривается по следующим учебным дисциплинам:  Математика;  Техническая механика; Электротехника и электроника; Материаловедение; Безопасность жизнедеятельности; МДК 02.01Организация технического обслуживания и ремонта подъемно-транспортных, строительных, дорожных машин и оборудования в различных условиях эксплуатации; МДК.02.02 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оборудования.
Учебным планом предусматриваются экзамены квалификационные по следующим профессиональным модулям: ПМ.01 Эксплуатация подъемно-транспортных, строительных, дорожных машин и оборудования при строительстве, содержании и ремонте дорог; ПМ.02 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работ; ПМ.03 Организация работы первичных трудовых коллективов; ПМ.04. Выполнение работ по профессии: 18522 Слесарь по ремонту дорожно-строительных машин и тракторов.
</t>
  </si>
  <si>
    <t xml:space="preserve">Контроль знаний, умений, общих и профессиональных компетенций осуществляется в соответствии с Положением о текущем контроле в Братском промышленном техникуме.
Преподаватели могут использовать различные формы контроля. Все формы текущего контроля представлены в рабочих программах учебных дисциплин и профессиональных модулей в разделах «Контроль и оценка результатов освоения дисциплины», «Контроль и оценка результатов освоения профессионального модуля».
Преподаватели знакомят обучающихся с формами текущего контроля в первые две недели с начала обучения. Текущий контроль по циклам проводят в пределах учебного времени, отведенного на соответствующую дисциплину или МДК. 
</t>
  </si>
  <si>
    <t>4.5 Текущий контроль</t>
  </si>
  <si>
    <t>4.6 Организация проведения учебной и производственной практики</t>
  </si>
  <si>
    <t>Наименование профессионального модуля</t>
  </si>
  <si>
    <t>-</t>
  </si>
  <si>
    <t>4 недели</t>
  </si>
  <si>
    <t>5 недель</t>
  </si>
  <si>
    <t>2 недели</t>
  </si>
  <si>
    <t>ПМ01. Эксплуатация подъемно-транспортных, строительных, дорожных машин и оборудования при строительстве, содержании и ремонте дорог</t>
  </si>
  <si>
    <t>ПМ02.Техническое обслуживание и ремонт подъемно-транспортных, строительных, дорожных машин и оборудования в стационарных мастерских и на месте выполнения работ</t>
  </si>
  <si>
    <t>ПМ.03 Организация работы первичных трудовых коллективов</t>
  </si>
  <si>
    <t>ПМ.04 Выполнение работ по профессии: 18522 Слесарь по ремонту дорожно-строительных машин и тракторов</t>
  </si>
  <si>
    <t>10 недель</t>
  </si>
  <si>
    <t>_</t>
  </si>
  <si>
    <t>15 недель</t>
  </si>
  <si>
    <t>Цели и задачи, программы и формы  отчетности определены по каждому виду практики</t>
  </si>
  <si>
    <t>Учебная практика и практика по профилю специальности реализуется обучающимися самостоятельно  с представлением и последующей защитой отчета в форме собеседования. С предприятием, на котором работает обучающийся, заключается договор. При наличии у обучающмхся стажа работы или работы на должности, соответствующей получаемой квалификации, они могут освобождаться от прохождения учебной практики и практики по профилю специальности на основании предостовления с места работы справок.</t>
  </si>
  <si>
    <t xml:space="preserve">При освоении обучающимися ППССЗ по специальности Техническая эксплуатация подъемно – транспортных, строительных, дорожных машин и оборудования (в строительстве) предусмотрены следующие виды практики: учебная (для выработки навыков) и производственная (для формирования компетенций). Производственная практика состоит из двух этапов: практики по профилю специальности и преддипломной практики. Учебная практика и производственная практика проводятся при освоении обучающимися профессиональных компетенций в рамках профессиональных модулей.  
Учебная практика и производственная практика (по профилю специальности) для обучающихся Братского промышленного техникума являются составной частью ППССЗ по специальности Техническая эксплуатация подъемно – транспортных, строительных, дорожных машин и оборудования (в строительстве). Они проводятся в соответствии с Положением о практике обучающихся, осваивающих основные профессиональные образовательные программы среднего профессионального образования (Приказ Минобрнауки России от 18.04. 2013 г. N 291) и Положением о практике Братского промышленного техникума. 
В состав профессиональных модулей входят все указанные в ФГОС СПО по специальности Техническая эксплуатация подъемно-транспортных, строительных, дорожных машин и оборудования (по отраслям) междисциплинарные курсы. При освоении обучающимися профессиональных модулей учебная практика и производственная практика (по профилю специальности), в указанном ФГОС объеме – 25 недель, распределена следующим образом:
</t>
  </si>
  <si>
    <t>Преддипломная практика является обязательной для всех обучающихся, проводится после первой сессии и предшествует ГИА. Преддипломная практика проводится концентрировано на 4 курсе перед государственной (итоговой) аттестацией и соствляет 4 недели.</t>
  </si>
  <si>
    <t>4.7. Формы проведения государственной итоговой аттестации (ГИА)</t>
  </si>
  <si>
    <t>Формы и порядок проведения государственной итоговой аттестации определены Порядком проведения государственной итоговой аттестацией по образовательным программам среднего профессионального образования утвержденного Минобрнауки России от 16.08.2013 г. №968.</t>
  </si>
  <si>
    <t>Государственная итоговая аттестация включает: "Подготовка выпускной квалификационной работы" в объеме 5 недель и "Защита выпускний квалификационной работы" в объеме 1 неделя. Данный учебный план определяет выпускную квалификационную  в форме дипломного проекта. При этом выдержаны обязательные требования - соответствие тематики дипломных проектов содержанию одного или нескольких профессиональных модулей.</t>
  </si>
  <si>
    <t xml:space="preserve">Обучающемуся предоставляется право выбора темы дипломного проекта, в том числе предложение своей тематики с необходимым обоснованием целесообразности ее разработки для практического применения.  </t>
  </si>
  <si>
    <t>Примерная тематика дипломных проектов специальности "Техническая эксплуатация подъемно-транспортных, строительных, дорожных машин и оборудования" (в строительстве):</t>
  </si>
  <si>
    <t>1. Зона текущего ремонта с изготовлением макета гидроцилиндра ковшового</t>
  </si>
  <si>
    <t>2. Участок по ремонту узлов ходовой части и изготовлением макета гидроцилиндра одностороннего действия</t>
  </si>
  <si>
    <t>3. Участок агрегатов трансмиссии с изготовлением макета гидропреобразователя давления однократного действия</t>
  </si>
  <si>
    <t>4. Шиноремонтное отделение с изготовлением макета гидроцилиндра "тандем"</t>
  </si>
  <si>
    <t>5. Участок по ремонту двигателей с изготовлением макета гидроцилиндра двухстороннего действия</t>
  </si>
  <si>
    <t>6. Тепловое отделение с изготовлением макета гидроцилиндра двухштокового</t>
  </si>
  <si>
    <t>7. Участок по ремонту гидрооборудования с изготовлением макета гидроцилиндра телескопического</t>
  </si>
  <si>
    <t>8. Участок по ремонту электрооборудования тракторов с изготовлением макета карданной передачи</t>
  </si>
  <si>
    <t>9. Участок по ремонту опорных катков трактора Т-170 с изготовлением макета разреза пускового двигателя ПД-10</t>
  </si>
  <si>
    <t>10. Участок по ремонту гидроцилиндров тракторов с изготовлением стенда - деталировки фильтра тонкой очистки масла</t>
  </si>
  <si>
    <t>11. Участок по ремонту топливных насосов высокого давления  с изготовлением макета разреза пускового двигателя ПД-10</t>
  </si>
  <si>
    <t>12. Участок по ремонту ходовыных тележек трактора Т-170 с изготовлением стенда-деталировки фильтров тонкой очистки масла.</t>
  </si>
  <si>
    <t>13. Участок по ремонту гусеничных полотен трактора Т-170 с изготовлением макета разреза сервомеханизма</t>
  </si>
  <si>
    <t>14. Участок по ремонту дизельных двигателей с изготовлением макета разреза пускового двигателя ПД-10</t>
  </si>
  <si>
    <t>Председатели цикловых комиссий</t>
  </si>
  <si>
    <t>Согласовано                                                                                                         Заместитель директора по учебной работе Е.Ю. Горбунова</t>
  </si>
  <si>
    <t xml:space="preserve">        Заместитель директора по учебно-производственной работе Т.Т. Шилина</t>
  </si>
  <si>
    <t>7</t>
  </si>
  <si>
    <r>
      <t xml:space="preserve">3 </t>
    </r>
    <r>
      <rPr>
        <b/>
        <sz val="8"/>
        <color indexed="8"/>
        <rFont val="Times New Roman"/>
        <family val="1"/>
        <charset val="204"/>
      </rPr>
      <t>нед.</t>
    </r>
  </si>
  <si>
    <t>3 нед.</t>
  </si>
  <si>
    <t>2,4,6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</si>
</sst>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Symbol"/>
      <family val="1"/>
      <charset val="2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6" fillId="0" borderId="1" xfId="0" applyFont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8" fillId="0" borderId="0" xfId="0" applyFont="1" applyAlignment="1">
      <alignment horizontal="left" vertical="top" indent="15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26" fillId="0" borderId="11" xfId="0" applyFont="1" applyBorder="1" applyAlignment="1">
      <alignment vertical="top" wrapText="1"/>
    </xf>
    <xf numFmtId="0" fontId="31" fillId="0" borderId="5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0" fillId="0" borderId="0" xfId="0" applyAlignment="1"/>
    <xf numFmtId="0" fontId="0" fillId="0" borderId="12" xfId="0" applyBorder="1"/>
    <xf numFmtId="0" fontId="0" fillId="0" borderId="4" xfId="0" applyBorder="1"/>
    <xf numFmtId="0" fontId="3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3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wrapText="1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  <xf numFmtId="0" fontId="7" fillId="0" borderId="5" xfId="1" applyFont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2" xfId="1" applyFont="1" applyBorder="1" applyAlignment="1" applyProtection="1">
      <alignment horizontal="center" vertical="center" textRotation="90" wrapText="1"/>
      <protection locked="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wrapText="1"/>
    </xf>
    <xf numFmtId="0" fontId="2" fillId="0" borderId="12" xfId="0" applyFont="1" applyBorder="1" applyAlignment="1"/>
    <xf numFmtId="0" fontId="0" fillId="0" borderId="12" xfId="0" applyBorder="1" applyAlignment="1"/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5" xfId="0" applyBorder="1" applyAlignment="1"/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3" xfId="0" applyFont="1" applyBorder="1" applyAlignment="1"/>
    <xf numFmtId="0" fontId="16" fillId="0" borderId="5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3" xfId="0" applyFont="1" applyBorder="1" applyAlignment="1"/>
    <xf numFmtId="0" fontId="1" fillId="0" borderId="5" xfId="0" applyFont="1" applyBorder="1" applyAlignment="1"/>
    <xf numFmtId="0" fontId="26" fillId="0" borderId="0" xfId="0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6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2" fillId="0" borderId="0" xfId="0" applyFont="1" applyAlignment="1">
      <alignment horizontal="justify" vertical="center"/>
    </xf>
    <xf numFmtId="0" fontId="20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3" fillId="0" borderId="0" xfId="1" applyFont="1" applyAlignment="1" applyProtection="1">
      <alignment horizontal="justify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6" fillId="4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A1CC64B1F31878F4A5638EEB804CEF37E50DFC9EAAFD6952042C11034836292077F4E7B140E8EE53K877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38"/>
  <sheetViews>
    <sheetView topLeftCell="A25" workbookViewId="0">
      <selection activeCell="F34" sqref="F34:F37"/>
    </sheetView>
  </sheetViews>
  <sheetFormatPr defaultRowHeight="14.4" x14ac:dyDescent="0.3"/>
  <cols>
    <col min="1" max="1" width="11.109375" customWidth="1"/>
    <col min="2" max="2" width="17.109375" customWidth="1"/>
    <col min="3" max="3" width="11.6640625" customWidth="1"/>
    <col min="4" max="4" width="12.88671875" customWidth="1"/>
    <col min="5" max="5" width="13.33203125" customWidth="1"/>
    <col min="6" max="6" width="13.44140625" customWidth="1"/>
    <col min="7" max="7" width="13.88671875" customWidth="1"/>
    <col min="8" max="8" width="17" customWidth="1"/>
    <col min="9" max="9" width="19.44140625" customWidth="1"/>
  </cols>
  <sheetData>
    <row r="10" spans="8:10" x14ac:dyDescent="0.3">
      <c r="H10" s="82" t="s">
        <v>15</v>
      </c>
      <c r="I10" s="83"/>
    </row>
    <row r="11" spans="8:10" x14ac:dyDescent="0.3">
      <c r="H11" s="83"/>
      <c r="I11" s="83"/>
    </row>
    <row r="12" spans="8:10" x14ac:dyDescent="0.3">
      <c r="H12" s="83"/>
      <c r="I12" s="83"/>
    </row>
    <row r="13" spans="8:10" x14ac:dyDescent="0.3">
      <c r="H13" s="83"/>
      <c r="I13" s="83"/>
    </row>
    <row r="14" spans="8:10" x14ac:dyDescent="0.3">
      <c r="H14" s="83"/>
      <c r="I14" s="83"/>
    </row>
    <row r="15" spans="8:10" x14ac:dyDescent="0.3">
      <c r="H15" s="83"/>
      <c r="I15" s="83"/>
      <c r="J15" s="6"/>
    </row>
    <row r="16" spans="8:10" x14ac:dyDescent="0.3">
      <c r="H16" s="83"/>
      <c r="I16" s="83"/>
    </row>
    <row r="17" spans="1:9" x14ac:dyDescent="0.3">
      <c r="A17" s="84" t="s">
        <v>16</v>
      </c>
      <c r="B17" s="85"/>
      <c r="C17" s="85"/>
      <c r="D17" s="85"/>
      <c r="E17" s="85"/>
      <c r="F17" s="85"/>
      <c r="G17" s="85"/>
      <c r="H17" s="85"/>
      <c r="I17" s="85"/>
    </row>
    <row r="18" spans="1:9" x14ac:dyDescent="0.3">
      <c r="A18" s="85"/>
      <c r="B18" s="85"/>
      <c r="C18" s="85"/>
      <c r="D18" s="85"/>
      <c r="E18" s="85"/>
      <c r="F18" s="85"/>
      <c r="G18" s="85"/>
      <c r="H18" s="85"/>
      <c r="I18" s="85"/>
    </row>
    <row r="19" spans="1:9" x14ac:dyDescent="0.3">
      <c r="A19" s="85"/>
      <c r="B19" s="85"/>
      <c r="C19" s="85"/>
      <c r="D19" s="85"/>
      <c r="E19" s="85"/>
      <c r="F19" s="85"/>
      <c r="G19" s="85"/>
      <c r="H19" s="85"/>
      <c r="I19" s="85"/>
    </row>
    <row r="20" spans="1:9" x14ac:dyDescent="0.3">
      <c r="A20" s="85"/>
      <c r="B20" s="85"/>
      <c r="C20" s="85"/>
      <c r="D20" s="85"/>
      <c r="E20" s="85"/>
      <c r="F20" s="85"/>
      <c r="G20" s="85"/>
      <c r="H20" s="85"/>
      <c r="I20" s="85"/>
    </row>
    <row r="21" spans="1:9" x14ac:dyDescent="0.3">
      <c r="A21" s="85"/>
      <c r="B21" s="85"/>
      <c r="C21" s="85"/>
      <c r="D21" s="85"/>
      <c r="E21" s="85"/>
      <c r="F21" s="85"/>
      <c r="G21" s="85"/>
      <c r="H21" s="85"/>
      <c r="I21" s="85"/>
    </row>
    <row r="22" spans="1:9" ht="78.75" customHeight="1" x14ac:dyDescent="0.3">
      <c r="A22" s="85"/>
      <c r="B22" s="85"/>
      <c r="C22" s="85"/>
      <c r="D22" s="85"/>
      <c r="E22" s="85"/>
      <c r="F22" s="85"/>
      <c r="G22" s="85"/>
      <c r="H22" s="85"/>
      <c r="I22" s="85"/>
    </row>
    <row r="24" spans="1:9" x14ac:dyDescent="0.3">
      <c r="G24" s="82" t="s">
        <v>17</v>
      </c>
      <c r="H24" s="83"/>
      <c r="I24" s="83"/>
    </row>
    <row r="25" spans="1:9" x14ac:dyDescent="0.3">
      <c r="G25" s="83"/>
      <c r="H25" s="83"/>
      <c r="I25" s="83"/>
    </row>
    <row r="26" spans="1:9" x14ac:dyDescent="0.3">
      <c r="G26" s="83"/>
      <c r="H26" s="83"/>
      <c r="I26" s="83"/>
    </row>
    <row r="27" spans="1:9" ht="66" customHeight="1" x14ac:dyDescent="0.3">
      <c r="G27" s="83"/>
      <c r="H27" s="83"/>
      <c r="I27" s="83"/>
    </row>
    <row r="29" spans="1:9" ht="18" customHeight="1" x14ac:dyDescent="0.3">
      <c r="A29" s="1"/>
      <c r="B29" s="2" t="s">
        <v>0</v>
      </c>
      <c r="C29" s="1"/>
      <c r="D29" s="1"/>
      <c r="E29" s="1"/>
      <c r="F29" s="1"/>
      <c r="G29" s="1"/>
      <c r="H29" s="1"/>
      <c r="I29" s="1"/>
    </row>
    <row r="30" spans="1:9" ht="15.6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ht="15.6" x14ac:dyDescent="0.3">
      <c r="A31" s="81" t="s">
        <v>1</v>
      </c>
      <c r="B31" s="81" t="s">
        <v>2</v>
      </c>
      <c r="C31" s="81" t="s">
        <v>3</v>
      </c>
      <c r="D31" s="81" t="s">
        <v>4</v>
      </c>
      <c r="E31" s="81"/>
      <c r="F31" s="81" t="s">
        <v>5</v>
      </c>
      <c r="G31" s="81" t="s">
        <v>6</v>
      </c>
      <c r="H31" s="81" t="s">
        <v>7</v>
      </c>
      <c r="I31" s="81" t="s">
        <v>8</v>
      </c>
    </row>
    <row r="32" spans="1:9" ht="62.4" x14ac:dyDescent="0.3">
      <c r="A32" s="81"/>
      <c r="B32" s="81"/>
      <c r="C32" s="81"/>
      <c r="D32" s="3" t="s">
        <v>9</v>
      </c>
      <c r="E32" s="3" t="s">
        <v>10</v>
      </c>
      <c r="F32" s="81"/>
      <c r="G32" s="81"/>
      <c r="H32" s="81"/>
      <c r="I32" s="81"/>
    </row>
    <row r="33" spans="1:9" ht="15.6" x14ac:dyDescent="0.3">
      <c r="A33" s="4">
        <v>1</v>
      </c>
      <c r="B33" s="4">
        <v>2</v>
      </c>
      <c r="C33" s="4">
        <v>3</v>
      </c>
      <c r="D33" s="4">
        <v>4</v>
      </c>
      <c r="E33" s="4">
        <v>5</v>
      </c>
      <c r="F33" s="4">
        <v>6</v>
      </c>
      <c r="G33" s="4">
        <v>7</v>
      </c>
      <c r="H33" s="4">
        <v>8</v>
      </c>
      <c r="I33" s="4">
        <v>9</v>
      </c>
    </row>
    <row r="34" spans="1:9" ht="15.6" x14ac:dyDescent="0.3">
      <c r="A34" s="5" t="s">
        <v>11</v>
      </c>
      <c r="B34" s="5">
        <v>4</v>
      </c>
      <c r="C34" s="5"/>
      <c r="D34" s="5"/>
      <c r="E34" s="5"/>
      <c r="F34" s="5">
        <v>2</v>
      </c>
      <c r="G34" s="5"/>
      <c r="H34" s="5"/>
      <c r="I34" s="5">
        <f>SUM(B34:H34)</f>
        <v>6</v>
      </c>
    </row>
    <row r="35" spans="1:9" ht="15.6" x14ac:dyDescent="0.3">
      <c r="A35" s="5" t="s">
        <v>12</v>
      </c>
      <c r="B35" s="5">
        <v>4</v>
      </c>
      <c r="C35" s="5"/>
      <c r="D35" s="5"/>
      <c r="E35" s="5"/>
      <c r="F35" s="5">
        <v>2</v>
      </c>
      <c r="G35" s="5"/>
      <c r="H35" s="5"/>
      <c r="I35" s="5">
        <f>SUM(B35:H35)</f>
        <v>6</v>
      </c>
    </row>
    <row r="36" spans="1:9" ht="15.6" x14ac:dyDescent="0.3">
      <c r="A36" s="5" t="s">
        <v>13</v>
      </c>
      <c r="B36" s="5">
        <v>4</v>
      </c>
      <c r="C36" s="5"/>
      <c r="D36" s="5"/>
      <c r="E36" s="5"/>
      <c r="F36" s="5">
        <v>2</v>
      </c>
      <c r="G36" s="5"/>
      <c r="H36" s="5"/>
      <c r="I36" s="5">
        <f>SUM(B36:H36)</f>
        <v>6</v>
      </c>
    </row>
    <row r="37" spans="1:9" ht="15.6" x14ac:dyDescent="0.3">
      <c r="A37" s="5" t="s">
        <v>14</v>
      </c>
      <c r="B37" s="5">
        <v>4</v>
      </c>
      <c r="C37" s="5"/>
      <c r="D37" s="5"/>
      <c r="E37" s="5">
        <v>4</v>
      </c>
      <c r="F37" s="5">
        <v>2</v>
      </c>
      <c r="G37" s="5">
        <v>6</v>
      </c>
      <c r="H37" s="5"/>
      <c r="I37" s="5">
        <f>SUM(B37:H37)</f>
        <v>16</v>
      </c>
    </row>
    <row r="38" spans="1:9" ht="15.6" x14ac:dyDescent="0.3">
      <c r="A38" s="4" t="s">
        <v>8</v>
      </c>
      <c r="B38" s="4">
        <f>SUM(B34:B37)</f>
        <v>16</v>
      </c>
      <c r="C38" s="4">
        <v>0</v>
      </c>
      <c r="D38" s="4">
        <f>SUM(D34:D37)</f>
        <v>0</v>
      </c>
      <c r="E38" s="4">
        <f>SUM(E34:E37)</f>
        <v>4</v>
      </c>
      <c r="F38" s="4">
        <f>SUM(F34:F37)</f>
        <v>8</v>
      </c>
      <c r="G38" s="4">
        <f>SUM(G34:G37)</f>
        <v>6</v>
      </c>
      <c r="H38" s="4"/>
      <c r="I38" s="4">
        <f>SUM(B38:H38)</f>
        <v>34</v>
      </c>
    </row>
  </sheetData>
  <mergeCells count="11">
    <mergeCell ref="H31:H32"/>
    <mergeCell ref="I31:I32"/>
    <mergeCell ref="H10:I16"/>
    <mergeCell ref="A17:I22"/>
    <mergeCell ref="G24:I27"/>
    <mergeCell ref="A31:A32"/>
    <mergeCell ref="B31:B32"/>
    <mergeCell ref="C31:C32"/>
    <mergeCell ref="D31:E31"/>
    <mergeCell ref="F31:F32"/>
    <mergeCell ref="G31:G32"/>
  </mergeCells>
  <pageMargins left="0.7" right="0.7" top="0.75" bottom="0.75" header="0.3" footer="0.3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68"/>
  <sheetViews>
    <sheetView tabSelected="1" topLeftCell="A4" zoomScaleNormal="100" workbookViewId="0">
      <pane xSplit="8" ySplit="15" topLeftCell="I65" activePane="bottomRight" state="frozen"/>
      <selection activeCell="A4" sqref="A4"/>
      <selection pane="topRight" activeCell="I4" sqref="I4"/>
      <selection pane="bottomLeft" activeCell="A17" sqref="A17"/>
      <selection pane="bottomRight" activeCell="S68" sqref="S68"/>
    </sheetView>
  </sheetViews>
  <sheetFormatPr defaultRowHeight="14.4" x14ac:dyDescent="0.3"/>
  <cols>
    <col min="1" max="1" width="10.109375" customWidth="1"/>
    <col min="2" max="2" width="27.44140625" customWidth="1"/>
    <col min="3" max="3" width="8.88671875" customWidth="1"/>
    <col min="4" max="4" width="7.5546875" customWidth="1"/>
    <col min="5" max="5" width="8.33203125" customWidth="1"/>
    <col min="8" max="8" width="12.5546875" customWidth="1"/>
    <col min="13" max="13" width="9.109375" customWidth="1"/>
  </cols>
  <sheetData>
    <row r="5" spans="1:19" ht="32.25" customHeight="1" x14ac:dyDescent="0.3">
      <c r="A5" s="142" t="s">
        <v>147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</row>
    <row r="6" spans="1:19" ht="40.5" customHeight="1" x14ac:dyDescent="0.3">
      <c r="A6" s="106" t="s">
        <v>18</v>
      </c>
      <c r="B6" s="107" t="s">
        <v>19</v>
      </c>
      <c r="C6" s="123" t="s">
        <v>100</v>
      </c>
      <c r="D6" s="124"/>
      <c r="E6" s="125"/>
      <c r="F6" s="144" t="s">
        <v>20</v>
      </c>
      <c r="G6" s="145"/>
      <c r="H6" s="145"/>
      <c r="I6" s="145"/>
      <c r="J6" s="145"/>
      <c r="K6" s="146"/>
      <c r="L6" s="111" t="s">
        <v>21</v>
      </c>
      <c r="M6" s="112"/>
      <c r="N6" s="112"/>
      <c r="O6" s="112"/>
      <c r="P6" s="112"/>
      <c r="Q6" s="112"/>
      <c r="R6" s="112"/>
      <c r="S6" s="113"/>
    </row>
    <row r="7" spans="1:19" ht="30" customHeight="1" x14ac:dyDescent="0.3">
      <c r="A7" s="106"/>
      <c r="B7" s="108"/>
      <c r="C7" s="107" t="s">
        <v>145</v>
      </c>
      <c r="D7" s="107" t="s">
        <v>144</v>
      </c>
      <c r="E7" s="137" t="s">
        <v>143</v>
      </c>
      <c r="F7" s="114" t="s">
        <v>22</v>
      </c>
      <c r="G7" s="106" t="s">
        <v>23</v>
      </c>
      <c r="H7" s="149" t="s">
        <v>24</v>
      </c>
      <c r="I7" s="150"/>
      <c r="J7" s="150"/>
      <c r="K7" s="151"/>
      <c r="L7" s="121" t="s">
        <v>11</v>
      </c>
      <c r="M7" s="121"/>
      <c r="N7" s="121" t="s">
        <v>12</v>
      </c>
      <c r="O7" s="121"/>
      <c r="P7" s="121" t="s">
        <v>13</v>
      </c>
      <c r="Q7" s="121"/>
      <c r="R7" s="121" t="s">
        <v>14</v>
      </c>
      <c r="S7" s="121"/>
    </row>
    <row r="8" spans="1:19" ht="15" customHeight="1" x14ac:dyDescent="0.3">
      <c r="A8" s="106"/>
      <c r="B8" s="108"/>
      <c r="C8" s="126"/>
      <c r="D8" s="126"/>
      <c r="E8" s="138"/>
      <c r="F8" s="115"/>
      <c r="G8" s="106"/>
      <c r="H8" s="114" t="s">
        <v>25</v>
      </c>
      <c r="I8" s="148" t="s">
        <v>26</v>
      </c>
      <c r="J8" s="148"/>
      <c r="K8" s="148"/>
      <c r="L8" s="122" t="s">
        <v>27</v>
      </c>
      <c r="M8" s="122" t="s">
        <v>28</v>
      </c>
      <c r="N8" s="122" t="s">
        <v>29</v>
      </c>
      <c r="O8" s="122" t="s">
        <v>30</v>
      </c>
      <c r="P8" s="122" t="s">
        <v>31</v>
      </c>
      <c r="Q8" s="122" t="s">
        <v>32</v>
      </c>
      <c r="R8" s="122" t="s">
        <v>33</v>
      </c>
      <c r="S8" s="122" t="s">
        <v>34</v>
      </c>
    </row>
    <row r="9" spans="1:19" x14ac:dyDescent="0.3">
      <c r="A9" s="106"/>
      <c r="B9" s="108"/>
      <c r="C9" s="126"/>
      <c r="D9" s="126"/>
      <c r="E9" s="138"/>
      <c r="F9" s="115"/>
      <c r="G9" s="106"/>
      <c r="H9" s="115"/>
      <c r="I9" s="148"/>
      <c r="J9" s="148"/>
      <c r="K9" s="148"/>
      <c r="L9" s="122"/>
      <c r="M9" s="122"/>
      <c r="N9" s="122"/>
      <c r="O9" s="122"/>
      <c r="P9" s="122"/>
      <c r="Q9" s="122"/>
      <c r="R9" s="122"/>
      <c r="S9" s="122"/>
    </row>
    <row r="10" spans="1:19" ht="67.2" x14ac:dyDescent="0.3">
      <c r="A10" s="106"/>
      <c r="B10" s="109"/>
      <c r="C10" s="127"/>
      <c r="D10" s="127"/>
      <c r="E10" s="139"/>
      <c r="F10" s="116"/>
      <c r="G10" s="106"/>
      <c r="H10" s="116"/>
      <c r="I10" s="7" t="s">
        <v>35</v>
      </c>
      <c r="J10" s="7" t="s">
        <v>36</v>
      </c>
      <c r="K10" s="7" t="s">
        <v>37</v>
      </c>
      <c r="L10" s="49" t="s">
        <v>282</v>
      </c>
      <c r="M10" s="49" t="s">
        <v>91</v>
      </c>
      <c r="N10" s="8" t="s">
        <v>327</v>
      </c>
      <c r="O10" s="49" t="s">
        <v>328</v>
      </c>
      <c r="P10" s="49" t="s">
        <v>282</v>
      </c>
      <c r="Q10" s="49" t="s">
        <v>91</v>
      </c>
      <c r="R10" s="8" t="s">
        <v>327</v>
      </c>
      <c r="S10" s="8" t="s">
        <v>283</v>
      </c>
    </row>
    <row r="11" spans="1:19" x14ac:dyDescent="0.3">
      <c r="A11" s="9">
        <v>1</v>
      </c>
      <c r="B11" s="9">
        <v>2</v>
      </c>
      <c r="C11" s="9"/>
      <c r="D11" s="9"/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</row>
    <row r="12" spans="1:19" ht="25.5" customHeight="1" x14ac:dyDescent="0.3">
      <c r="A12" s="29" t="s">
        <v>38</v>
      </c>
      <c r="B12" s="10" t="s">
        <v>39</v>
      </c>
      <c r="C12" s="76"/>
      <c r="D12" s="76"/>
      <c r="E12" s="15"/>
      <c r="F12" s="8">
        <v>648</v>
      </c>
      <c r="G12" s="8">
        <v>598</v>
      </c>
      <c r="H12" s="8">
        <v>50</v>
      </c>
      <c r="I12" s="47">
        <v>24</v>
      </c>
      <c r="J12" s="47">
        <v>26</v>
      </c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3">
      <c r="A13" s="11" t="s">
        <v>40</v>
      </c>
      <c r="B13" s="11" t="s">
        <v>41</v>
      </c>
      <c r="C13" s="77"/>
      <c r="D13" s="77">
        <v>8</v>
      </c>
      <c r="E13" s="13"/>
      <c r="F13" s="13">
        <v>56</v>
      </c>
      <c r="G13" s="14">
        <v>48</v>
      </c>
      <c r="H13" s="13">
        <v>8</v>
      </c>
      <c r="I13" s="48">
        <v>4</v>
      </c>
      <c r="J13" s="48">
        <v>4</v>
      </c>
      <c r="K13" s="15"/>
      <c r="L13" s="13"/>
      <c r="M13" s="13"/>
      <c r="N13" s="13"/>
      <c r="O13" s="13"/>
      <c r="P13" s="13"/>
      <c r="Q13" s="13"/>
      <c r="R13" s="13">
        <v>4</v>
      </c>
      <c r="S13" s="13">
        <v>4</v>
      </c>
    </row>
    <row r="14" spans="1:19" x14ac:dyDescent="0.3">
      <c r="A14" s="11" t="s">
        <v>42</v>
      </c>
      <c r="B14" s="11" t="s">
        <v>43</v>
      </c>
      <c r="C14" s="77"/>
      <c r="D14" s="77">
        <v>2</v>
      </c>
      <c r="E14" s="13"/>
      <c r="F14" s="13">
        <v>56</v>
      </c>
      <c r="G14" s="14">
        <v>48</v>
      </c>
      <c r="H14" s="13">
        <v>8</v>
      </c>
      <c r="I14" s="48">
        <v>6</v>
      </c>
      <c r="J14" s="48">
        <v>2</v>
      </c>
      <c r="K14" s="15"/>
      <c r="L14" s="13">
        <v>8</v>
      </c>
      <c r="M14" s="13"/>
      <c r="N14" s="13"/>
      <c r="O14" s="13"/>
      <c r="P14" s="13"/>
      <c r="Q14" s="13"/>
      <c r="R14" s="13"/>
      <c r="S14" s="13"/>
    </row>
    <row r="15" spans="1:19" x14ac:dyDescent="0.3">
      <c r="A15" s="11" t="s">
        <v>44</v>
      </c>
      <c r="B15" s="11" t="s">
        <v>45</v>
      </c>
      <c r="C15" s="77" t="s">
        <v>329</v>
      </c>
      <c r="D15" s="77">
        <v>8</v>
      </c>
      <c r="E15" s="13"/>
      <c r="F15" s="13">
        <v>200</v>
      </c>
      <c r="G15" s="14">
        <v>170</v>
      </c>
      <c r="H15" s="13">
        <v>30</v>
      </c>
      <c r="I15" s="48">
        <v>12</v>
      </c>
      <c r="J15" s="48">
        <v>18</v>
      </c>
      <c r="K15" s="15"/>
      <c r="L15" s="13">
        <v>4</v>
      </c>
      <c r="M15" s="13"/>
      <c r="N15" s="13">
        <v>4</v>
      </c>
      <c r="O15" s="13">
        <v>4</v>
      </c>
      <c r="P15" s="13">
        <v>4</v>
      </c>
      <c r="Q15" s="13">
        <v>4</v>
      </c>
      <c r="R15" s="13">
        <v>6</v>
      </c>
      <c r="S15" s="13">
        <v>4</v>
      </c>
    </row>
    <row r="16" spans="1:19" x14ac:dyDescent="0.3">
      <c r="A16" s="11" t="s">
        <v>46</v>
      </c>
      <c r="B16" s="11" t="s">
        <v>47</v>
      </c>
      <c r="C16" s="77" t="s">
        <v>329</v>
      </c>
      <c r="D16" s="77">
        <v>8</v>
      </c>
      <c r="E16" s="13"/>
      <c r="F16" s="13">
        <v>336</v>
      </c>
      <c r="G16" s="14">
        <v>332</v>
      </c>
      <c r="H16" s="13">
        <v>4</v>
      </c>
      <c r="I16" s="40">
        <v>2</v>
      </c>
      <c r="J16" s="13">
        <v>2</v>
      </c>
      <c r="K16" s="15"/>
      <c r="L16" s="13">
        <v>4</v>
      </c>
      <c r="M16" s="13"/>
      <c r="N16" s="13"/>
      <c r="O16" s="13"/>
      <c r="P16" s="13"/>
      <c r="Q16" s="13"/>
      <c r="R16" s="13"/>
      <c r="S16" s="13"/>
    </row>
    <row r="17" spans="1:19" ht="27" x14ac:dyDescent="0.3">
      <c r="A17" s="29" t="s">
        <v>48</v>
      </c>
      <c r="B17" s="10" t="s">
        <v>49</v>
      </c>
      <c r="C17" s="76"/>
      <c r="D17" s="76"/>
      <c r="E17" s="15"/>
      <c r="F17" s="15">
        <v>216</v>
      </c>
      <c r="G17" s="15">
        <v>186</v>
      </c>
      <c r="H17" s="15">
        <v>30</v>
      </c>
      <c r="I17" s="15">
        <v>12</v>
      </c>
      <c r="J17" s="15">
        <v>18</v>
      </c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3">
      <c r="A18" s="11" t="s">
        <v>50</v>
      </c>
      <c r="B18" s="11" t="s">
        <v>51</v>
      </c>
      <c r="C18" s="77"/>
      <c r="D18" s="77"/>
      <c r="E18" s="13">
        <v>2</v>
      </c>
      <c r="F18" s="13">
        <v>108</v>
      </c>
      <c r="G18" s="13">
        <v>92</v>
      </c>
      <c r="H18" s="13">
        <v>16</v>
      </c>
      <c r="I18" s="40">
        <v>8</v>
      </c>
      <c r="J18" s="13">
        <v>8</v>
      </c>
      <c r="K18" s="15"/>
      <c r="L18" s="13">
        <v>16</v>
      </c>
      <c r="M18" s="13"/>
      <c r="N18" s="13"/>
      <c r="O18" s="13"/>
      <c r="P18" s="13"/>
      <c r="Q18" s="13"/>
      <c r="R18" s="13"/>
      <c r="S18" s="13"/>
    </row>
    <row r="19" spans="1:19" x14ac:dyDescent="0.3">
      <c r="A19" s="11" t="s">
        <v>52</v>
      </c>
      <c r="B19" s="11" t="s">
        <v>53</v>
      </c>
      <c r="C19" s="77"/>
      <c r="D19" s="77">
        <v>2</v>
      </c>
      <c r="E19" s="13"/>
      <c r="F19" s="13">
        <v>108</v>
      </c>
      <c r="G19" s="13">
        <v>94</v>
      </c>
      <c r="H19" s="13">
        <v>14</v>
      </c>
      <c r="I19" s="40">
        <v>4</v>
      </c>
      <c r="J19" s="13">
        <v>10</v>
      </c>
      <c r="K19" s="15"/>
      <c r="L19" s="13">
        <v>4</v>
      </c>
      <c r="M19" s="13">
        <v>10</v>
      </c>
      <c r="N19" s="13"/>
      <c r="O19" s="13"/>
      <c r="P19" s="13"/>
      <c r="Q19" s="13"/>
      <c r="R19" s="13"/>
      <c r="S19" s="13"/>
    </row>
    <row r="20" spans="1:19" x14ac:dyDescent="0.3">
      <c r="A20" s="10" t="s">
        <v>54</v>
      </c>
      <c r="B20" s="10" t="s">
        <v>55</v>
      </c>
      <c r="C20" s="76"/>
      <c r="D20" s="76"/>
      <c r="E20" s="78"/>
      <c r="F20" s="15">
        <v>3672</v>
      </c>
      <c r="G20" s="15">
        <v>3112</v>
      </c>
      <c r="H20" s="15">
        <v>560</v>
      </c>
      <c r="I20" s="17">
        <f>I21+I38</f>
        <v>229</v>
      </c>
      <c r="J20" s="17">
        <f>J21+J38</f>
        <v>271</v>
      </c>
      <c r="K20" s="15">
        <v>60</v>
      </c>
      <c r="L20" s="15"/>
      <c r="M20" s="15"/>
      <c r="N20" s="15"/>
      <c r="O20" s="15"/>
      <c r="P20" s="15"/>
      <c r="Q20" s="15"/>
      <c r="R20" s="15"/>
      <c r="S20" s="15"/>
    </row>
    <row r="21" spans="1:19" ht="27" x14ac:dyDescent="0.3">
      <c r="A21" s="10" t="s">
        <v>56</v>
      </c>
      <c r="B21" s="10" t="s">
        <v>57</v>
      </c>
      <c r="C21" s="76"/>
      <c r="D21" s="76"/>
      <c r="E21" s="15"/>
      <c r="F21" s="17">
        <v>1473</v>
      </c>
      <c r="G21" s="17">
        <v>1279</v>
      </c>
      <c r="H21" s="17">
        <v>194</v>
      </c>
      <c r="I21" s="17">
        <f>I22+I23+I24+I25+I26+I27+I28+I29+I30+I31+I32+I33+I34+I35+I36+I37</f>
        <v>81</v>
      </c>
      <c r="J21" s="17">
        <f>J22+J23+J24+J25+J26+J27+J28+J29+J30+J31+J32+J33+J34+J35+J36+J37</f>
        <v>113</v>
      </c>
      <c r="K21" s="17"/>
      <c r="L21" s="17"/>
      <c r="M21" s="17"/>
      <c r="N21" s="17"/>
      <c r="O21" s="17"/>
      <c r="P21" s="17"/>
      <c r="Q21" s="17"/>
      <c r="R21" s="17"/>
      <c r="S21" s="17"/>
    </row>
    <row r="22" spans="1:19" x14ac:dyDescent="0.3">
      <c r="A22" s="11" t="s">
        <v>58</v>
      </c>
      <c r="B22" s="18" t="s">
        <v>59</v>
      </c>
      <c r="C22" s="79"/>
      <c r="D22" s="79">
        <v>2</v>
      </c>
      <c r="E22" s="13"/>
      <c r="F22" s="13">
        <v>186</v>
      </c>
      <c r="G22" s="14">
        <v>160</v>
      </c>
      <c r="H22" s="13">
        <v>26</v>
      </c>
      <c r="I22" s="40">
        <v>10</v>
      </c>
      <c r="J22" s="13">
        <v>16</v>
      </c>
      <c r="K22" s="13"/>
      <c r="L22" s="13">
        <v>10</v>
      </c>
      <c r="M22" s="13">
        <v>16</v>
      </c>
      <c r="N22" s="13"/>
      <c r="O22" s="13"/>
      <c r="P22" s="13"/>
      <c r="Q22" s="13"/>
      <c r="R22" s="13"/>
      <c r="S22" s="13"/>
    </row>
    <row r="23" spans="1:19" x14ac:dyDescent="0.3">
      <c r="A23" s="11" t="s">
        <v>60</v>
      </c>
      <c r="B23" s="18" t="s">
        <v>61</v>
      </c>
      <c r="C23" s="79"/>
      <c r="D23" s="79"/>
      <c r="E23" s="13">
        <v>4</v>
      </c>
      <c r="F23" s="13">
        <v>216</v>
      </c>
      <c r="G23" s="14">
        <v>186</v>
      </c>
      <c r="H23" s="13">
        <v>30</v>
      </c>
      <c r="I23" s="40">
        <v>12</v>
      </c>
      <c r="J23" s="13">
        <v>18</v>
      </c>
      <c r="K23" s="13"/>
      <c r="L23" s="13"/>
      <c r="M23" s="13"/>
      <c r="N23" s="13">
        <v>16</v>
      </c>
      <c r="O23" s="13">
        <v>14</v>
      </c>
      <c r="P23" s="13"/>
      <c r="Q23" s="13"/>
      <c r="R23" s="13"/>
      <c r="S23" s="13"/>
    </row>
    <row r="24" spans="1:19" x14ac:dyDescent="0.3">
      <c r="A24" s="11" t="s">
        <v>62</v>
      </c>
      <c r="B24" s="19" t="s">
        <v>63</v>
      </c>
      <c r="C24" s="16"/>
      <c r="D24" s="16"/>
      <c r="E24" s="13">
        <v>6</v>
      </c>
      <c r="F24" s="13">
        <v>147</v>
      </c>
      <c r="G24" s="14">
        <v>127</v>
      </c>
      <c r="H24" s="13">
        <v>20</v>
      </c>
      <c r="I24" s="40">
        <v>8</v>
      </c>
      <c r="J24" s="13">
        <v>12</v>
      </c>
      <c r="K24" s="13"/>
      <c r="L24" s="13"/>
      <c r="M24" s="13"/>
      <c r="N24" s="13"/>
      <c r="O24" s="13"/>
      <c r="P24" s="13">
        <v>8</v>
      </c>
      <c r="Q24" s="13">
        <v>12</v>
      </c>
      <c r="R24" s="13"/>
      <c r="S24" s="13"/>
    </row>
    <row r="25" spans="1:19" x14ac:dyDescent="0.3">
      <c r="A25" s="11" t="s">
        <v>64</v>
      </c>
      <c r="B25" s="18" t="s">
        <v>65</v>
      </c>
      <c r="C25" s="79"/>
      <c r="D25" s="79"/>
      <c r="E25" s="13">
        <v>2</v>
      </c>
      <c r="F25" s="13">
        <v>87</v>
      </c>
      <c r="G25" s="14">
        <v>75</v>
      </c>
      <c r="H25" s="13">
        <v>12</v>
      </c>
      <c r="I25" s="40">
        <v>4</v>
      </c>
      <c r="J25" s="13">
        <v>8</v>
      </c>
      <c r="K25" s="13"/>
      <c r="L25" s="13">
        <v>4</v>
      </c>
      <c r="M25" s="13">
        <v>8</v>
      </c>
      <c r="N25" s="13"/>
      <c r="O25" s="13"/>
      <c r="P25" s="13"/>
      <c r="Q25" s="13"/>
      <c r="R25" s="13"/>
      <c r="S25" s="13"/>
    </row>
    <row r="26" spans="1:19" x14ac:dyDescent="0.3">
      <c r="A26" s="30" t="s">
        <v>66</v>
      </c>
      <c r="B26" s="31" t="s">
        <v>101</v>
      </c>
      <c r="C26" s="16"/>
      <c r="D26" s="16">
        <v>6</v>
      </c>
      <c r="E26" s="13"/>
      <c r="F26" s="13">
        <v>66</v>
      </c>
      <c r="G26" s="14">
        <v>58</v>
      </c>
      <c r="H26" s="13">
        <v>8</v>
      </c>
      <c r="I26" s="40">
        <v>3</v>
      </c>
      <c r="J26" s="13">
        <v>5</v>
      </c>
      <c r="K26" s="13"/>
      <c r="L26" s="13"/>
      <c r="M26" s="13"/>
      <c r="N26" s="13"/>
      <c r="O26" s="13"/>
      <c r="P26" s="13">
        <v>4</v>
      </c>
      <c r="Q26" s="13">
        <v>4</v>
      </c>
      <c r="R26" s="13"/>
      <c r="S26" s="13"/>
    </row>
    <row r="27" spans="1:19" ht="26.4" x14ac:dyDescent="0.3">
      <c r="A27" s="32" t="s">
        <v>67</v>
      </c>
      <c r="B27" s="33" t="s">
        <v>102</v>
      </c>
      <c r="C27" s="16"/>
      <c r="D27" s="16">
        <v>6</v>
      </c>
      <c r="E27" s="13"/>
      <c r="F27" s="13">
        <v>75</v>
      </c>
      <c r="G27" s="14">
        <v>65</v>
      </c>
      <c r="H27" s="13">
        <v>10</v>
      </c>
      <c r="I27" s="40">
        <v>4</v>
      </c>
      <c r="J27" s="13">
        <v>6</v>
      </c>
      <c r="K27" s="13"/>
      <c r="L27" s="15"/>
      <c r="M27" s="13"/>
      <c r="N27" s="13"/>
      <c r="O27" s="13"/>
      <c r="P27" s="13">
        <v>4</v>
      </c>
      <c r="Q27" s="13">
        <v>6</v>
      </c>
      <c r="R27" s="13"/>
      <c r="S27" s="13"/>
    </row>
    <row r="28" spans="1:19" ht="26.4" x14ac:dyDescent="0.3">
      <c r="A28" s="32" t="s">
        <v>68</v>
      </c>
      <c r="B28" s="33" t="s">
        <v>74</v>
      </c>
      <c r="C28" s="16"/>
      <c r="D28" s="16">
        <v>4</v>
      </c>
      <c r="E28" s="13"/>
      <c r="F28" s="13">
        <v>82</v>
      </c>
      <c r="G28" s="14">
        <v>72</v>
      </c>
      <c r="H28" s="13">
        <v>10</v>
      </c>
      <c r="I28" s="40">
        <v>4</v>
      </c>
      <c r="J28" s="13">
        <v>6</v>
      </c>
      <c r="K28" s="13"/>
      <c r="L28" s="13"/>
      <c r="M28" s="13"/>
      <c r="N28" s="13">
        <v>4</v>
      </c>
      <c r="O28" s="13">
        <v>6</v>
      </c>
      <c r="P28" s="13"/>
      <c r="Q28" s="13"/>
      <c r="R28" s="13"/>
      <c r="S28" s="13"/>
    </row>
    <row r="29" spans="1:19" ht="26.4" x14ac:dyDescent="0.3">
      <c r="A29" s="32" t="s">
        <v>70</v>
      </c>
      <c r="B29" s="33" t="s">
        <v>69</v>
      </c>
      <c r="C29" s="19"/>
      <c r="D29" s="19">
        <v>4</v>
      </c>
      <c r="E29" s="12"/>
      <c r="F29" s="13">
        <v>80</v>
      </c>
      <c r="G29" s="14">
        <v>70</v>
      </c>
      <c r="H29" s="13">
        <v>10</v>
      </c>
      <c r="I29" s="40">
        <v>6</v>
      </c>
      <c r="J29" s="13">
        <v>4</v>
      </c>
      <c r="K29" s="13"/>
      <c r="L29" s="13"/>
      <c r="M29" s="13"/>
      <c r="N29" s="13">
        <v>6</v>
      </c>
      <c r="O29" s="13">
        <v>4</v>
      </c>
      <c r="P29" s="13"/>
      <c r="Q29" s="13"/>
      <c r="R29" s="13"/>
      <c r="S29" s="13"/>
    </row>
    <row r="30" spans="1:19" x14ac:dyDescent="0.3">
      <c r="A30" s="32" t="s">
        <v>71</v>
      </c>
      <c r="B30" s="33" t="s">
        <v>103</v>
      </c>
      <c r="C30" s="19"/>
      <c r="D30" s="19">
        <v>6</v>
      </c>
      <c r="E30" s="12"/>
      <c r="F30" s="13">
        <v>78</v>
      </c>
      <c r="G30" s="14">
        <v>68</v>
      </c>
      <c r="H30" s="13">
        <v>10</v>
      </c>
      <c r="I30" s="40">
        <v>2</v>
      </c>
      <c r="J30" s="13">
        <v>8</v>
      </c>
      <c r="K30" s="13"/>
      <c r="L30" s="13"/>
      <c r="M30" s="13"/>
      <c r="N30" s="13"/>
      <c r="O30" s="13"/>
      <c r="P30" s="13">
        <v>2</v>
      </c>
      <c r="Q30" s="13">
        <v>8</v>
      </c>
      <c r="R30" s="13"/>
      <c r="S30" s="13"/>
    </row>
    <row r="31" spans="1:19" ht="26.4" x14ac:dyDescent="0.3">
      <c r="A31" s="32" t="s">
        <v>73</v>
      </c>
      <c r="B31" s="33" t="s">
        <v>72</v>
      </c>
      <c r="C31" s="16"/>
      <c r="D31" s="16"/>
      <c r="E31" s="13">
        <v>4</v>
      </c>
      <c r="F31" s="13">
        <v>102</v>
      </c>
      <c r="G31" s="14">
        <v>88</v>
      </c>
      <c r="H31" s="13">
        <v>14</v>
      </c>
      <c r="I31" s="41">
        <v>6</v>
      </c>
      <c r="J31" s="14">
        <v>8</v>
      </c>
      <c r="K31" s="13"/>
      <c r="L31" s="13"/>
      <c r="M31" s="13"/>
      <c r="N31" s="13">
        <v>6</v>
      </c>
      <c r="O31" s="13">
        <v>8</v>
      </c>
      <c r="P31" s="13"/>
      <c r="Q31" s="13"/>
      <c r="R31" s="13"/>
      <c r="S31" s="13"/>
    </row>
    <row r="32" spans="1:19" ht="26.4" x14ac:dyDescent="0.3">
      <c r="A32" s="34" t="s">
        <v>75</v>
      </c>
      <c r="B32" s="35" t="s">
        <v>104</v>
      </c>
      <c r="C32" s="16">
        <v>2</v>
      </c>
      <c r="D32" s="16"/>
      <c r="E32" s="13"/>
      <c r="F32" s="13">
        <v>48</v>
      </c>
      <c r="G32" s="14">
        <v>42</v>
      </c>
      <c r="H32" s="13">
        <v>6</v>
      </c>
      <c r="I32" s="41">
        <v>4</v>
      </c>
      <c r="J32" s="14">
        <v>2</v>
      </c>
      <c r="K32" s="13"/>
      <c r="L32" s="13">
        <v>6</v>
      </c>
      <c r="M32" s="13"/>
      <c r="N32" s="13"/>
      <c r="O32" s="13"/>
      <c r="P32" s="13"/>
      <c r="Q32" s="14"/>
      <c r="R32" s="14"/>
      <c r="S32" s="13"/>
    </row>
    <row r="33" spans="1:20" x14ac:dyDescent="0.3">
      <c r="A33" s="32" t="s">
        <v>76</v>
      </c>
      <c r="B33" s="32" t="s">
        <v>105</v>
      </c>
      <c r="C33" s="16"/>
      <c r="D33" s="16">
        <v>6</v>
      </c>
      <c r="E33" s="13"/>
      <c r="F33" s="13">
        <v>48</v>
      </c>
      <c r="G33" s="14">
        <v>42</v>
      </c>
      <c r="H33" s="13">
        <v>6</v>
      </c>
      <c r="I33" s="41">
        <v>4</v>
      </c>
      <c r="J33" s="14">
        <v>2</v>
      </c>
      <c r="K33" s="13"/>
      <c r="L33" s="13"/>
      <c r="M33" s="13"/>
      <c r="N33" s="13"/>
      <c r="O33" s="13"/>
      <c r="P33" s="13">
        <v>4</v>
      </c>
      <c r="Q33" s="14">
        <v>2</v>
      </c>
      <c r="R33" s="14"/>
      <c r="S33" s="13"/>
    </row>
    <row r="34" spans="1:20" ht="26.4" x14ac:dyDescent="0.3">
      <c r="A34" s="32" t="s">
        <v>78</v>
      </c>
      <c r="B34" s="32" t="s">
        <v>77</v>
      </c>
      <c r="C34" s="16">
        <v>8</v>
      </c>
      <c r="D34" s="16"/>
      <c r="E34" s="13"/>
      <c r="F34" s="13">
        <v>48</v>
      </c>
      <c r="G34" s="14">
        <v>42</v>
      </c>
      <c r="H34" s="13">
        <v>6</v>
      </c>
      <c r="I34" s="41">
        <v>4</v>
      </c>
      <c r="J34" s="14">
        <v>2</v>
      </c>
      <c r="K34" s="13"/>
      <c r="L34" s="13"/>
      <c r="M34" s="13"/>
      <c r="N34" s="13"/>
      <c r="O34" s="13"/>
      <c r="P34" s="13"/>
      <c r="Q34" s="14"/>
      <c r="R34" s="14">
        <v>6</v>
      </c>
      <c r="S34" s="13"/>
    </row>
    <row r="35" spans="1:20" ht="26.4" x14ac:dyDescent="0.3">
      <c r="A35" s="32" t="s">
        <v>80</v>
      </c>
      <c r="B35" s="32" t="s">
        <v>79</v>
      </c>
      <c r="C35" s="16">
        <v>8</v>
      </c>
      <c r="D35" s="16"/>
      <c r="E35" s="21"/>
      <c r="F35" s="13">
        <v>48</v>
      </c>
      <c r="G35" s="14">
        <v>42</v>
      </c>
      <c r="H35" s="13">
        <v>6</v>
      </c>
      <c r="I35" s="41">
        <v>2</v>
      </c>
      <c r="J35" s="14">
        <v>4</v>
      </c>
      <c r="K35" s="13"/>
      <c r="L35" s="13"/>
      <c r="M35" s="13"/>
      <c r="N35" s="13"/>
      <c r="O35" s="13"/>
      <c r="P35" s="13"/>
      <c r="Q35" s="14"/>
      <c r="R35" s="14">
        <v>6</v>
      </c>
      <c r="S35" s="13"/>
    </row>
    <row r="36" spans="1:20" x14ac:dyDescent="0.3">
      <c r="A36" s="32" t="s">
        <v>81</v>
      </c>
      <c r="B36" s="32" t="s">
        <v>106</v>
      </c>
      <c r="C36" s="16"/>
      <c r="D36" s="16">
        <v>6</v>
      </c>
      <c r="E36" s="21"/>
      <c r="F36" s="22">
        <v>90</v>
      </c>
      <c r="G36" s="14">
        <v>78</v>
      </c>
      <c r="H36" s="13">
        <v>12</v>
      </c>
      <c r="I36" s="41">
        <v>4</v>
      </c>
      <c r="J36" s="14">
        <v>8</v>
      </c>
      <c r="K36" s="13"/>
      <c r="L36" s="13"/>
      <c r="M36" s="13"/>
      <c r="N36" s="13"/>
      <c r="O36" s="13"/>
      <c r="P36" s="13">
        <v>4</v>
      </c>
      <c r="Q36" s="14">
        <v>8</v>
      </c>
      <c r="R36" s="14"/>
      <c r="S36" s="13"/>
    </row>
    <row r="37" spans="1:20" ht="26.4" x14ac:dyDescent="0.3">
      <c r="A37" s="32" t="s">
        <v>107</v>
      </c>
      <c r="B37" s="32" t="s">
        <v>108</v>
      </c>
      <c r="C37" s="16"/>
      <c r="D37" s="16">
        <v>4</v>
      </c>
      <c r="E37" s="21"/>
      <c r="F37" s="22">
        <v>72</v>
      </c>
      <c r="G37" s="14">
        <v>64</v>
      </c>
      <c r="H37" s="13">
        <v>8</v>
      </c>
      <c r="I37" s="41">
        <v>4</v>
      </c>
      <c r="J37" s="14">
        <v>4</v>
      </c>
      <c r="K37" s="13"/>
      <c r="L37" s="13"/>
      <c r="M37" s="13"/>
      <c r="N37" s="13">
        <v>4</v>
      </c>
      <c r="O37" s="13">
        <v>4</v>
      </c>
      <c r="P37" s="13"/>
      <c r="Q37" s="20"/>
      <c r="R37" s="20"/>
      <c r="S37" s="13"/>
    </row>
    <row r="38" spans="1:20" x14ac:dyDescent="0.3">
      <c r="A38" s="10" t="s">
        <v>82</v>
      </c>
      <c r="B38" s="10" t="s">
        <v>83</v>
      </c>
      <c r="C38" s="10"/>
      <c r="D38" s="10"/>
      <c r="E38" s="23"/>
      <c r="F38" s="15">
        <v>2199</v>
      </c>
      <c r="G38" s="15">
        <v>1833</v>
      </c>
      <c r="H38" s="15">
        <v>366</v>
      </c>
      <c r="I38" s="15">
        <f>I39+I43+I48+I51</f>
        <v>148</v>
      </c>
      <c r="J38" s="15">
        <f>J39+J43+J48+J51</f>
        <v>158</v>
      </c>
      <c r="K38" s="15">
        <v>60</v>
      </c>
      <c r="L38" s="15"/>
      <c r="M38" s="15"/>
      <c r="N38" s="15"/>
      <c r="O38" s="15"/>
      <c r="P38" s="15"/>
      <c r="Q38" s="15"/>
      <c r="R38" s="15"/>
      <c r="S38" s="15"/>
    </row>
    <row r="39" spans="1:20" ht="79.2" x14ac:dyDescent="0.3">
      <c r="A39" s="36" t="s">
        <v>84</v>
      </c>
      <c r="B39" s="37" t="s">
        <v>109</v>
      </c>
      <c r="C39" s="11"/>
      <c r="D39" s="11"/>
      <c r="E39" s="24" t="s">
        <v>146</v>
      </c>
      <c r="F39" s="15">
        <v>240</v>
      </c>
      <c r="G39" s="15">
        <v>194</v>
      </c>
      <c r="H39" s="15">
        <v>46</v>
      </c>
      <c r="I39" s="15">
        <v>26</v>
      </c>
      <c r="J39" s="15">
        <v>20</v>
      </c>
      <c r="K39" s="13"/>
      <c r="L39" s="13"/>
      <c r="M39" s="13"/>
      <c r="N39" s="13"/>
      <c r="O39" s="13"/>
      <c r="P39" s="13"/>
      <c r="Q39" s="13"/>
      <c r="R39" s="13"/>
      <c r="S39" s="13"/>
    </row>
    <row r="40" spans="1:20" ht="26.4" x14ac:dyDescent="0.3">
      <c r="A40" s="32" t="s">
        <v>85</v>
      </c>
      <c r="B40" s="33" t="s">
        <v>110</v>
      </c>
      <c r="C40" s="11"/>
      <c r="D40" s="11">
        <v>8</v>
      </c>
      <c r="E40" s="12"/>
      <c r="F40" s="13">
        <v>150</v>
      </c>
      <c r="G40" s="13">
        <v>116</v>
      </c>
      <c r="H40" s="13">
        <v>34</v>
      </c>
      <c r="I40" s="40">
        <v>14</v>
      </c>
      <c r="J40" s="13">
        <v>20</v>
      </c>
      <c r="K40" s="13"/>
      <c r="L40" s="13"/>
      <c r="M40" s="13"/>
      <c r="N40" s="25"/>
      <c r="O40" s="25"/>
      <c r="P40" s="26"/>
      <c r="Q40" s="75"/>
      <c r="R40" s="25">
        <v>12</v>
      </c>
      <c r="S40" s="13">
        <v>22</v>
      </c>
    </row>
    <row r="41" spans="1:20" ht="79.2" x14ac:dyDescent="0.3">
      <c r="A41" s="32" t="s">
        <v>86</v>
      </c>
      <c r="B41" s="33" t="s">
        <v>111</v>
      </c>
      <c r="C41" s="11"/>
      <c r="D41" s="11">
        <v>8</v>
      </c>
      <c r="E41" s="12"/>
      <c r="F41" s="13">
        <v>90</v>
      </c>
      <c r="G41" s="14">
        <v>78</v>
      </c>
      <c r="H41" s="25">
        <v>12</v>
      </c>
      <c r="I41" s="40">
        <v>12</v>
      </c>
      <c r="J41" s="13"/>
      <c r="K41" s="13"/>
      <c r="L41" s="13"/>
      <c r="M41" s="13"/>
      <c r="N41" s="13"/>
      <c r="O41" s="13"/>
      <c r="P41" s="13"/>
      <c r="Q41" s="13"/>
      <c r="R41" s="13"/>
      <c r="S41" s="25">
        <v>12</v>
      </c>
    </row>
    <row r="42" spans="1:20" ht="26.4" x14ac:dyDescent="0.3">
      <c r="A42" s="34" t="s">
        <v>87</v>
      </c>
      <c r="B42" s="35" t="s">
        <v>112</v>
      </c>
      <c r="C42" s="11"/>
      <c r="D42" s="11"/>
      <c r="E42" s="12"/>
      <c r="F42" s="13"/>
      <c r="G42" s="14"/>
      <c r="H42" s="25"/>
      <c r="I42" s="40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>
        <v>144</v>
      </c>
    </row>
    <row r="43" spans="1:20" ht="92.4" x14ac:dyDescent="0.3">
      <c r="A43" s="36" t="s">
        <v>88</v>
      </c>
      <c r="B43" s="37" t="s">
        <v>113</v>
      </c>
      <c r="C43" s="11"/>
      <c r="D43" s="11"/>
      <c r="E43" s="24" t="s">
        <v>326</v>
      </c>
      <c r="F43" s="15">
        <v>1224</v>
      </c>
      <c r="G43" s="15">
        <v>1042</v>
      </c>
      <c r="H43" s="15">
        <v>182</v>
      </c>
      <c r="I43" s="15">
        <v>72</v>
      </c>
      <c r="J43" s="15">
        <v>70</v>
      </c>
      <c r="K43" s="15">
        <v>40</v>
      </c>
      <c r="L43" s="13"/>
      <c r="M43" s="13"/>
      <c r="N43" s="13"/>
      <c r="O43" s="13"/>
      <c r="P43" s="13"/>
      <c r="Q43" s="13"/>
      <c r="R43" s="13"/>
      <c r="S43" s="13"/>
    </row>
    <row r="44" spans="1:20" ht="79.2" x14ac:dyDescent="0.3">
      <c r="A44" s="34" t="s">
        <v>89</v>
      </c>
      <c r="B44" s="35" t="s">
        <v>114</v>
      </c>
      <c r="C44" s="11"/>
      <c r="D44" s="11">
        <v>6</v>
      </c>
      <c r="E44" s="12">
        <v>7</v>
      </c>
      <c r="F44" s="42">
        <v>930</v>
      </c>
      <c r="G44" s="42">
        <v>790</v>
      </c>
      <c r="H44" s="42">
        <v>140</v>
      </c>
      <c r="I44" s="40">
        <v>56</v>
      </c>
      <c r="J44" s="13">
        <v>64</v>
      </c>
      <c r="K44" s="13">
        <v>20</v>
      </c>
      <c r="L44" s="13"/>
      <c r="M44" s="13"/>
      <c r="N44" s="25">
        <v>40</v>
      </c>
      <c r="O44" s="25">
        <v>40</v>
      </c>
      <c r="P44" s="25">
        <v>30</v>
      </c>
      <c r="Q44" s="25">
        <v>24</v>
      </c>
      <c r="R44" s="13">
        <v>6</v>
      </c>
      <c r="S44" s="13"/>
      <c r="T44">
        <f>SUM(N44:S44)</f>
        <v>140</v>
      </c>
    </row>
    <row r="45" spans="1:20" ht="92.4" x14ac:dyDescent="0.3">
      <c r="A45" s="32" t="s">
        <v>115</v>
      </c>
      <c r="B45" s="33" t="s">
        <v>116</v>
      </c>
      <c r="C45" s="11"/>
      <c r="D45" s="11">
        <v>4</v>
      </c>
      <c r="E45" s="12">
        <v>7</v>
      </c>
      <c r="F45" s="43">
        <v>294</v>
      </c>
      <c r="G45" s="44">
        <v>252</v>
      </c>
      <c r="H45" s="43">
        <v>42</v>
      </c>
      <c r="I45" s="40">
        <v>16</v>
      </c>
      <c r="J45" s="13">
        <v>6</v>
      </c>
      <c r="K45" s="13">
        <v>20</v>
      </c>
      <c r="L45" s="13"/>
      <c r="M45" s="13"/>
      <c r="N45" s="13"/>
      <c r="O45" s="13"/>
      <c r="P45" s="13">
        <v>20</v>
      </c>
      <c r="Q45" s="13">
        <v>12</v>
      </c>
      <c r="R45" s="80">
        <v>10</v>
      </c>
      <c r="S45" s="75"/>
    </row>
    <row r="46" spans="1:20" x14ac:dyDescent="0.3">
      <c r="A46" s="32" t="s">
        <v>117</v>
      </c>
      <c r="B46" s="33" t="s">
        <v>118</v>
      </c>
      <c r="C46" s="11"/>
      <c r="D46" s="11"/>
      <c r="E46" s="12"/>
      <c r="F46" s="13"/>
      <c r="G46" s="14"/>
      <c r="H46" s="13"/>
      <c r="I46" s="13"/>
      <c r="J46" s="13"/>
      <c r="K46" s="15"/>
      <c r="L46" s="13"/>
      <c r="M46" s="13"/>
      <c r="N46" s="13"/>
      <c r="O46" s="13"/>
      <c r="P46" s="13"/>
      <c r="Q46" s="13"/>
      <c r="R46" s="13"/>
      <c r="S46" s="13"/>
      <c r="T46">
        <v>360</v>
      </c>
    </row>
    <row r="47" spans="1:20" ht="26.4" x14ac:dyDescent="0.3">
      <c r="A47" s="32" t="s">
        <v>90</v>
      </c>
      <c r="B47" s="33" t="s">
        <v>112</v>
      </c>
      <c r="C47" s="11"/>
      <c r="D47" s="11"/>
      <c r="E47" s="12"/>
      <c r="F47" s="13"/>
      <c r="G47" s="14"/>
      <c r="H47" s="13"/>
      <c r="I47" s="13"/>
      <c r="J47" s="13"/>
      <c r="K47" s="15"/>
      <c r="L47" s="13"/>
      <c r="M47" s="13"/>
      <c r="N47" s="13"/>
      <c r="O47" s="13"/>
      <c r="P47" s="13"/>
      <c r="Q47" s="13"/>
      <c r="R47" s="13"/>
      <c r="S47" s="13"/>
      <c r="T47">
        <v>180</v>
      </c>
    </row>
    <row r="48" spans="1:20" ht="39.6" x14ac:dyDescent="0.3">
      <c r="A48" s="36" t="s">
        <v>119</v>
      </c>
      <c r="B48" s="37" t="s">
        <v>120</v>
      </c>
      <c r="C48" s="11"/>
      <c r="D48" s="11"/>
      <c r="E48" s="12">
        <v>8</v>
      </c>
      <c r="F48" s="15">
        <v>360</v>
      </c>
      <c r="G48" s="45">
        <v>292</v>
      </c>
      <c r="H48" s="15">
        <v>68</v>
      </c>
      <c r="I48" s="15">
        <v>26</v>
      </c>
      <c r="J48" s="15">
        <v>22</v>
      </c>
      <c r="K48" s="15">
        <v>20</v>
      </c>
      <c r="L48" s="13"/>
      <c r="M48" s="13"/>
      <c r="N48" s="13"/>
      <c r="O48" s="13"/>
      <c r="P48" s="13"/>
      <c r="Q48" s="13"/>
      <c r="R48" s="13"/>
      <c r="S48" s="13"/>
    </row>
    <row r="49" spans="1:20" ht="39.6" x14ac:dyDescent="0.3">
      <c r="A49" s="32" t="s">
        <v>121</v>
      </c>
      <c r="B49" s="33" t="s">
        <v>122</v>
      </c>
      <c r="C49" s="11"/>
      <c r="D49" s="11">
        <v>8</v>
      </c>
      <c r="E49" s="12"/>
      <c r="F49" s="13">
        <v>360</v>
      </c>
      <c r="G49" s="14">
        <v>292</v>
      </c>
      <c r="H49" s="13">
        <v>68</v>
      </c>
      <c r="I49" s="40">
        <v>26</v>
      </c>
      <c r="J49" s="13">
        <v>22</v>
      </c>
      <c r="K49" s="13">
        <v>20</v>
      </c>
      <c r="L49" s="13"/>
      <c r="M49" s="13"/>
      <c r="N49" s="13"/>
      <c r="O49" s="13"/>
      <c r="P49" s="13"/>
      <c r="Q49" s="13"/>
      <c r="R49" s="13">
        <v>30</v>
      </c>
      <c r="S49" s="13">
        <v>38</v>
      </c>
    </row>
    <row r="50" spans="1:20" ht="26.4" x14ac:dyDescent="0.3">
      <c r="A50" s="34" t="s">
        <v>123</v>
      </c>
      <c r="B50" s="35" t="s">
        <v>112</v>
      </c>
      <c r="C50" s="11"/>
      <c r="D50" s="11"/>
      <c r="E50" s="12"/>
      <c r="F50" s="13"/>
      <c r="G50" s="14"/>
      <c r="H50" s="13"/>
      <c r="I50" s="13"/>
      <c r="J50" s="13"/>
      <c r="K50" s="15"/>
      <c r="L50" s="13"/>
      <c r="M50" s="13"/>
      <c r="N50" s="13"/>
      <c r="O50" s="13"/>
      <c r="P50" s="13"/>
      <c r="Q50" s="13"/>
      <c r="R50" s="13"/>
      <c r="S50" s="13"/>
      <c r="T50">
        <v>72</v>
      </c>
    </row>
    <row r="51" spans="1:20" ht="52.8" x14ac:dyDescent="0.3">
      <c r="A51" s="36" t="s">
        <v>124</v>
      </c>
      <c r="B51" s="37" t="s">
        <v>125</v>
      </c>
      <c r="C51" s="11"/>
      <c r="D51" s="11"/>
      <c r="E51" s="12">
        <v>2</v>
      </c>
      <c r="F51" s="15">
        <v>375</v>
      </c>
      <c r="G51" s="45">
        <v>305</v>
      </c>
      <c r="H51" s="15">
        <v>70</v>
      </c>
      <c r="I51" s="15">
        <v>24</v>
      </c>
      <c r="J51" s="15">
        <v>46</v>
      </c>
      <c r="K51" s="15"/>
      <c r="L51" s="13"/>
      <c r="M51" s="13"/>
      <c r="N51" s="13"/>
      <c r="O51" s="13"/>
      <c r="P51" s="13"/>
      <c r="Q51" s="13"/>
      <c r="R51" s="13"/>
      <c r="S51" s="13"/>
    </row>
    <row r="52" spans="1:20" ht="52.8" x14ac:dyDescent="0.3">
      <c r="A52" s="32" t="s">
        <v>126</v>
      </c>
      <c r="B52" s="33" t="s">
        <v>127</v>
      </c>
      <c r="C52" s="11"/>
      <c r="D52" s="11"/>
      <c r="E52" s="12"/>
      <c r="F52" s="13">
        <v>375</v>
      </c>
      <c r="G52" s="14">
        <v>305</v>
      </c>
      <c r="H52" s="13">
        <v>70</v>
      </c>
      <c r="I52" s="40">
        <v>24</v>
      </c>
      <c r="J52" s="40">
        <v>46</v>
      </c>
      <c r="K52" s="15"/>
      <c r="L52" s="13">
        <v>24</v>
      </c>
      <c r="M52" s="13">
        <v>46</v>
      </c>
      <c r="N52" s="13"/>
      <c r="O52" s="13"/>
      <c r="P52" s="13"/>
      <c r="Q52" s="13"/>
      <c r="R52" s="13"/>
      <c r="S52" s="13"/>
    </row>
    <row r="53" spans="1:20" ht="26.4" x14ac:dyDescent="0.3">
      <c r="A53" s="32" t="s">
        <v>128</v>
      </c>
      <c r="B53" s="33" t="s">
        <v>112</v>
      </c>
      <c r="C53" s="11"/>
      <c r="D53" s="11"/>
      <c r="E53" s="12"/>
      <c r="F53" s="13"/>
      <c r="G53" s="14"/>
      <c r="H53" s="13"/>
      <c r="I53" s="13"/>
      <c r="J53" s="13"/>
      <c r="K53" s="15"/>
      <c r="L53" s="13"/>
      <c r="M53" s="13"/>
      <c r="N53" s="13"/>
      <c r="O53" s="13"/>
      <c r="P53" s="13"/>
      <c r="Q53" s="13"/>
      <c r="R53" s="13"/>
      <c r="S53" s="13"/>
      <c r="T53">
        <v>144</v>
      </c>
    </row>
    <row r="54" spans="1:20" ht="39.6" x14ac:dyDescent="0.3">
      <c r="A54" s="36"/>
      <c r="B54" s="37" t="s">
        <v>129</v>
      </c>
      <c r="C54" s="11"/>
      <c r="D54" s="11"/>
      <c r="E54" s="12"/>
      <c r="F54" s="17">
        <f>F51+F48+F43+F39+F21+F17+F12</f>
        <v>4536</v>
      </c>
      <c r="G54" s="46">
        <f>G38+G21+G17+G12</f>
        <v>3896</v>
      </c>
      <c r="H54" s="15">
        <f>H20+H17+H12</f>
        <v>640</v>
      </c>
      <c r="I54" s="17">
        <f>I20+I17+I12</f>
        <v>265</v>
      </c>
      <c r="J54" s="17">
        <f>J20+J17+J12</f>
        <v>315</v>
      </c>
      <c r="K54" s="15">
        <v>60</v>
      </c>
      <c r="L54" s="13"/>
      <c r="M54" s="13"/>
      <c r="N54" s="13"/>
      <c r="O54" s="13"/>
      <c r="P54" s="13"/>
      <c r="Q54" s="13"/>
      <c r="R54" s="13"/>
      <c r="S54" s="13"/>
    </row>
    <row r="55" spans="1:20" ht="26.4" x14ac:dyDescent="0.3">
      <c r="A55" s="36" t="s">
        <v>130</v>
      </c>
      <c r="B55" s="37" t="s">
        <v>131</v>
      </c>
      <c r="C55" s="11"/>
      <c r="D55" s="11"/>
      <c r="E55" s="12"/>
      <c r="F55" s="13"/>
      <c r="G55" s="14"/>
      <c r="H55" s="13"/>
      <c r="I55" s="13"/>
      <c r="J55" s="13"/>
      <c r="K55" s="15"/>
      <c r="L55" s="13"/>
      <c r="M55" s="13"/>
      <c r="N55" s="13"/>
      <c r="O55" s="13"/>
      <c r="P55" s="13"/>
      <c r="Q55" s="13"/>
      <c r="R55" s="13"/>
      <c r="S55" s="15" t="s">
        <v>91</v>
      </c>
    </row>
    <row r="56" spans="1:20" x14ac:dyDescent="0.3">
      <c r="A56" s="36" t="s">
        <v>132</v>
      </c>
      <c r="B56" s="37" t="s">
        <v>5</v>
      </c>
      <c r="C56" s="11"/>
      <c r="D56" s="11"/>
      <c r="E56" s="12"/>
      <c r="F56" s="13"/>
      <c r="G56" s="14"/>
      <c r="H56" s="13"/>
      <c r="I56" s="13"/>
      <c r="J56" s="13"/>
      <c r="K56" s="15"/>
      <c r="L56" s="13"/>
      <c r="M56" s="13"/>
      <c r="N56" s="13"/>
      <c r="O56" s="13"/>
      <c r="P56" s="13"/>
      <c r="Q56" s="13"/>
      <c r="R56" s="13"/>
      <c r="S56" s="15" t="s">
        <v>140</v>
      </c>
    </row>
    <row r="57" spans="1:20" ht="26.4" x14ac:dyDescent="0.3">
      <c r="A57" s="36" t="s">
        <v>133</v>
      </c>
      <c r="B57" s="37" t="s">
        <v>134</v>
      </c>
      <c r="C57" s="11"/>
      <c r="D57" s="11"/>
      <c r="E57" s="9"/>
      <c r="F57" s="8">
        <v>216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20" ht="26.4" x14ac:dyDescent="0.3">
      <c r="A58" s="34" t="s">
        <v>135</v>
      </c>
      <c r="B58" s="38" t="s">
        <v>136</v>
      </c>
      <c r="C58" s="10"/>
      <c r="D58" s="10"/>
      <c r="E58" s="9"/>
      <c r="F58" s="27">
        <v>144</v>
      </c>
      <c r="G58" s="28"/>
      <c r="H58" s="28"/>
      <c r="I58" s="28"/>
      <c r="J58" s="28"/>
      <c r="K58" s="9"/>
      <c r="L58" s="9"/>
      <c r="M58" s="9"/>
      <c r="N58" s="9"/>
      <c r="O58" s="9"/>
      <c r="P58" s="9"/>
      <c r="Q58" s="9"/>
      <c r="R58" s="9"/>
      <c r="S58" s="9"/>
    </row>
    <row r="59" spans="1:20" ht="26.4" x14ac:dyDescent="0.3">
      <c r="A59" s="32" t="s">
        <v>137</v>
      </c>
      <c r="B59" s="39" t="s">
        <v>138</v>
      </c>
      <c r="C59" s="10"/>
      <c r="D59" s="10"/>
      <c r="E59" s="9"/>
      <c r="F59" s="27">
        <v>72</v>
      </c>
      <c r="G59" s="28"/>
      <c r="H59" s="28"/>
      <c r="I59" s="28"/>
      <c r="J59" s="28"/>
      <c r="K59" s="9"/>
      <c r="L59" s="9"/>
      <c r="M59" s="9"/>
      <c r="N59" s="9"/>
      <c r="O59" s="9"/>
      <c r="P59" s="9"/>
      <c r="Q59" s="9"/>
      <c r="R59" s="9"/>
      <c r="S59" s="9"/>
    </row>
    <row r="60" spans="1:20" ht="19.5" customHeight="1" x14ac:dyDescent="0.3">
      <c r="A60" s="140" t="s">
        <v>139</v>
      </c>
      <c r="B60" s="141"/>
      <c r="C60" s="10"/>
      <c r="D60" s="9"/>
      <c r="E60" s="27"/>
      <c r="F60" s="9">
        <v>4752</v>
      </c>
      <c r="G60" s="28"/>
      <c r="H60" s="28"/>
      <c r="I60" s="28"/>
      <c r="J60" s="9"/>
      <c r="K60" s="9"/>
      <c r="L60" s="9"/>
      <c r="M60" s="9"/>
      <c r="N60" s="9"/>
      <c r="O60" s="9"/>
      <c r="P60" s="9"/>
      <c r="Q60" s="9"/>
      <c r="R60" s="9"/>
      <c r="S60" s="42"/>
    </row>
    <row r="61" spans="1:20" ht="15" customHeight="1" x14ac:dyDescent="0.3">
      <c r="A61" s="128"/>
      <c r="B61" s="129"/>
      <c r="C61" s="129"/>
      <c r="D61" s="129"/>
      <c r="E61" s="129"/>
      <c r="F61" s="129"/>
      <c r="G61" s="130" t="s">
        <v>92</v>
      </c>
      <c r="H61" s="131" t="s">
        <v>8</v>
      </c>
      <c r="I61" s="89" t="s">
        <v>92</v>
      </c>
      <c r="J61" s="90"/>
      <c r="K61" s="91">
        <f>L57</f>
        <v>0</v>
      </c>
      <c r="L61" s="95">
        <f>L52+L32+L18+L16+L15+L14+L19+L22+L25</f>
        <v>80</v>
      </c>
      <c r="M61" s="95">
        <f>M52+M25+M22+M19</f>
        <v>80</v>
      </c>
      <c r="N61" s="95">
        <f>N44+N37+N31+N29+N28+N23+N15</f>
        <v>80</v>
      </c>
      <c r="O61" s="95">
        <f>O44+O37+O31+O29+O28+O23+O15</f>
        <v>80</v>
      </c>
      <c r="P61" s="95">
        <f>P45+P44+P36+P33+P30+P27+P26+P24+P15</f>
        <v>80</v>
      </c>
      <c r="Q61" s="95">
        <f>Q45+Q44+Q36+Q33+Q30+Q27+Q26+Q24+Q15</f>
        <v>80</v>
      </c>
      <c r="R61" s="95">
        <f>R49+R45+R44+R40+R35+R34+R15+R13</f>
        <v>80</v>
      </c>
      <c r="S61" s="120">
        <f>S49+S41+S40+S15+S13</f>
        <v>80</v>
      </c>
    </row>
    <row r="62" spans="1:20" ht="15" customHeight="1" x14ac:dyDescent="0.3">
      <c r="A62" s="86" t="s">
        <v>218</v>
      </c>
      <c r="B62" s="87"/>
      <c r="C62" s="87"/>
      <c r="D62" s="87"/>
      <c r="E62" s="87"/>
      <c r="F62" s="87"/>
      <c r="G62" s="88"/>
      <c r="H62" s="131"/>
      <c r="I62" s="92"/>
      <c r="J62" s="93"/>
      <c r="K62" s="94"/>
      <c r="L62" s="96"/>
      <c r="M62" s="96"/>
      <c r="N62" s="96"/>
      <c r="O62" s="96"/>
      <c r="P62" s="96"/>
      <c r="Q62" s="96"/>
      <c r="R62" s="96"/>
      <c r="S62" s="120"/>
    </row>
    <row r="63" spans="1:20" ht="15" customHeight="1" x14ac:dyDescent="0.3">
      <c r="A63" s="133" t="s">
        <v>93</v>
      </c>
      <c r="B63" s="134"/>
      <c r="C63" s="134"/>
      <c r="D63" s="134"/>
      <c r="E63" s="134"/>
      <c r="F63" s="134"/>
      <c r="G63" s="135"/>
      <c r="H63" s="131"/>
      <c r="I63" s="100" t="s">
        <v>94</v>
      </c>
      <c r="J63" s="101"/>
      <c r="K63" s="102"/>
      <c r="L63" s="95"/>
      <c r="M63" s="95"/>
      <c r="N63" s="95"/>
      <c r="O63" s="95"/>
      <c r="P63" s="95"/>
      <c r="Q63" s="95"/>
      <c r="R63" s="95"/>
      <c r="S63" s="95"/>
    </row>
    <row r="64" spans="1:20" ht="15" customHeight="1" x14ac:dyDescent="0.3">
      <c r="A64" s="117" t="s">
        <v>95</v>
      </c>
      <c r="B64" s="118"/>
      <c r="C64" s="118"/>
      <c r="D64" s="118"/>
      <c r="E64" s="118"/>
      <c r="F64" s="118"/>
      <c r="G64" s="119"/>
      <c r="H64" s="131"/>
      <c r="I64" s="103"/>
      <c r="J64" s="104"/>
      <c r="K64" s="105"/>
      <c r="L64" s="96"/>
      <c r="M64" s="96"/>
      <c r="N64" s="96"/>
      <c r="O64" s="96"/>
      <c r="P64" s="96"/>
      <c r="Q64" s="96"/>
      <c r="R64" s="96"/>
      <c r="S64" s="96"/>
    </row>
    <row r="65" spans="1:19" ht="25.5" customHeight="1" x14ac:dyDescent="0.3">
      <c r="A65" s="117" t="s">
        <v>141</v>
      </c>
      <c r="B65" s="118"/>
      <c r="C65" s="118"/>
      <c r="D65" s="118"/>
      <c r="E65" s="118"/>
      <c r="F65" s="118"/>
      <c r="G65" s="119"/>
      <c r="H65" s="131"/>
      <c r="I65" s="97" t="s">
        <v>96</v>
      </c>
      <c r="J65" s="98"/>
      <c r="K65" s="99"/>
      <c r="L65" s="9"/>
      <c r="M65" s="182"/>
      <c r="N65" s="182"/>
      <c r="O65" s="182"/>
      <c r="P65" s="182"/>
      <c r="Q65" s="182"/>
      <c r="R65" s="182"/>
      <c r="S65" s="182">
        <f>-M645 / 144</f>
        <v>0</v>
      </c>
    </row>
    <row r="66" spans="1:19" ht="15" customHeight="1" x14ac:dyDescent="0.3">
      <c r="A66" s="117" t="s">
        <v>142</v>
      </c>
      <c r="B66" s="118"/>
      <c r="C66" s="118"/>
      <c r="D66" s="118"/>
      <c r="E66" s="118"/>
      <c r="F66" s="118"/>
      <c r="G66" s="119"/>
      <c r="H66" s="131"/>
      <c r="I66" s="97" t="s">
        <v>97</v>
      </c>
      <c r="J66" s="98"/>
      <c r="K66" s="99"/>
      <c r="L66" s="9"/>
      <c r="M66" s="182">
        <v>3</v>
      </c>
      <c r="N66" s="182"/>
      <c r="O66" s="182">
        <v>2</v>
      </c>
      <c r="P66" s="182"/>
      <c r="Q66" s="182">
        <v>1</v>
      </c>
      <c r="R66" s="182">
        <v>3</v>
      </c>
      <c r="S66" s="182">
        <v>2</v>
      </c>
    </row>
    <row r="67" spans="1:19" x14ac:dyDescent="0.3">
      <c r="A67" s="136"/>
      <c r="B67" s="136"/>
      <c r="C67" s="136"/>
      <c r="D67" s="136"/>
      <c r="E67" s="136"/>
      <c r="F67" s="136"/>
      <c r="G67" s="136"/>
      <c r="H67" s="131"/>
      <c r="I67" s="110" t="s">
        <v>98</v>
      </c>
      <c r="J67" s="110"/>
      <c r="K67" s="110"/>
      <c r="L67" s="9"/>
      <c r="M67" s="182">
        <v>3</v>
      </c>
      <c r="N67" s="182"/>
      <c r="O67" s="182">
        <v>4</v>
      </c>
      <c r="P67" s="182"/>
      <c r="Q67" s="182">
        <v>5</v>
      </c>
      <c r="R67" s="182"/>
      <c r="S67" s="182">
        <v>6</v>
      </c>
    </row>
    <row r="68" spans="1:19" x14ac:dyDescent="0.3">
      <c r="A68" s="97"/>
      <c r="B68" s="98"/>
      <c r="C68" s="98"/>
      <c r="D68" s="98"/>
      <c r="E68" s="98"/>
      <c r="F68" s="98"/>
      <c r="G68" s="99"/>
      <c r="H68" s="132"/>
      <c r="I68" s="147" t="s">
        <v>99</v>
      </c>
      <c r="J68" s="147"/>
      <c r="K68" s="147"/>
      <c r="L68" s="9"/>
      <c r="M68" s="182">
        <v>3</v>
      </c>
      <c r="N68" s="182"/>
      <c r="O68" s="182">
        <v>2</v>
      </c>
      <c r="P68" s="182"/>
      <c r="Q68" s="182">
        <v>2</v>
      </c>
      <c r="R68" s="182"/>
      <c r="S68" s="182">
        <v>2</v>
      </c>
    </row>
  </sheetData>
  <mergeCells count="58">
    <mergeCell ref="A5:S5"/>
    <mergeCell ref="S8:S9"/>
    <mergeCell ref="F6:K6"/>
    <mergeCell ref="I68:K68"/>
    <mergeCell ref="P7:Q7"/>
    <mergeCell ref="R7:S7"/>
    <mergeCell ref="H8:H10"/>
    <mergeCell ref="I8:K9"/>
    <mergeCell ref="L8:L9"/>
    <mergeCell ref="M8:M9"/>
    <mergeCell ref="N8:N9"/>
    <mergeCell ref="O8:O9"/>
    <mergeCell ref="P8:P9"/>
    <mergeCell ref="Q8:Q9"/>
    <mergeCell ref="H7:K7"/>
    <mergeCell ref="L7:M7"/>
    <mergeCell ref="N7:O7"/>
    <mergeCell ref="R8:R9"/>
    <mergeCell ref="O61:O62"/>
    <mergeCell ref="P61:P62"/>
    <mergeCell ref="C6:E6"/>
    <mergeCell ref="C7:C10"/>
    <mergeCell ref="D7:D10"/>
    <mergeCell ref="A61:G61"/>
    <mergeCell ref="H61:H68"/>
    <mergeCell ref="A65:G65"/>
    <mergeCell ref="A63:G63"/>
    <mergeCell ref="A68:G68"/>
    <mergeCell ref="G7:G10"/>
    <mergeCell ref="A67:G67"/>
    <mergeCell ref="E7:E10"/>
    <mergeCell ref="A60:B60"/>
    <mergeCell ref="A6:A10"/>
    <mergeCell ref="B6:B10"/>
    <mergeCell ref="I67:K67"/>
    <mergeCell ref="N63:N64"/>
    <mergeCell ref="O63:O64"/>
    <mergeCell ref="L6:S6"/>
    <mergeCell ref="F7:F10"/>
    <mergeCell ref="S63:S64"/>
    <mergeCell ref="A64:G64"/>
    <mergeCell ref="A66:G66"/>
    <mergeCell ref="I66:K66"/>
    <mergeCell ref="Q63:Q64"/>
    <mergeCell ref="R63:R64"/>
    <mergeCell ref="Q61:Q62"/>
    <mergeCell ref="R61:R62"/>
    <mergeCell ref="S61:S62"/>
    <mergeCell ref="P63:P64"/>
    <mergeCell ref="I65:K65"/>
    <mergeCell ref="I63:K64"/>
    <mergeCell ref="L63:L64"/>
    <mergeCell ref="M63:M64"/>
    <mergeCell ref="A62:G62"/>
    <mergeCell ref="I61:K62"/>
    <mergeCell ref="L61:L62"/>
    <mergeCell ref="M61:M62"/>
    <mergeCell ref="N61:N6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31" workbookViewId="0">
      <selection activeCell="E9" sqref="E9"/>
    </sheetView>
  </sheetViews>
  <sheetFormatPr defaultRowHeight="14.4" x14ac:dyDescent="0.3"/>
  <cols>
    <col min="3" max="3" width="59.5546875" customWidth="1"/>
  </cols>
  <sheetData>
    <row r="1" spans="1:16" ht="42" customHeight="1" x14ac:dyDescent="0.3">
      <c r="A1" s="154" t="s">
        <v>165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:16" ht="31.5" customHeight="1" x14ac:dyDescent="0.3">
      <c r="A3" s="51" t="s">
        <v>148</v>
      </c>
      <c r="B3" s="158" t="s">
        <v>166</v>
      </c>
      <c r="C3" s="159"/>
    </row>
    <row r="4" spans="1:16" x14ac:dyDescent="0.3">
      <c r="A4" s="51"/>
      <c r="B4" s="156" t="s">
        <v>149</v>
      </c>
      <c r="C4" s="157"/>
    </row>
    <row r="5" spans="1:16" x14ac:dyDescent="0.3">
      <c r="A5" s="53" t="s">
        <v>187</v>
      </c>
      <c r="B5" s="162" t="s">
        <v>167</v>
      </c>
      <c r="C5" s="163"/>
    </row>
    <row r="6" spans="1:16" x14ac:dyDescent="0.3">
      <c r="A6" s="54">
        <v>305</v>
      </c>
      <c r="B6" s="152" t="s">
        <v>169</v>
      </c>
      <c r="C6" s="153"/>
    </row>
    <row r="7" spans="1:16" x14ac:dyDescent="0.3">
      <c r="A7" s="54" t="s">
        <v>188</v>
      </c>
      <c r="B7" s="50" t="s">
        <v>150</v>
      </c>
      <c r="C7" s="50"/>
    </row>
    <row r="8" spans="1:16" x14ac:dyDescent="0.3">
      <c r="A8" s="54">
        <v>305</v>
      </c>
      <c r="B8" s="50" t="s">
        <v>151</v>
      </c>
      <c r="C8" s="50"/>
    </row>
    <row r="9" spans="1:16" ht="28.5" customHeight="1" x14ac:dyDescent="0.3">
      <c r="A9" s="55" t="s">
        <v>189</v>
      </c>
      <c r="B9" s="160" t="s">
        <v>168</v>
      </c>
      <c r="C9" s="161"/>
    </row>
    <row r="10" spans="1:16" x14ac:dyDescent="0.3">
      <c r="A10" s="54" t="s">
        <v>198</v>
      </c>
      <c r="B10" s="50" t="s">
        <v>152</v>
      </c>
      <c r="C10" s="50"/>
    </row>
    <row r="11" spans="1:16" x14ac:dyDescent="0.3">
      <c r="A11" s="54">
        <v>1103</v>
      </c>
      <c r="B11" s="152" t="s">
        <v>170</v>
      </c>
      <c r="C11" s="153"/>
    </row>
    <row r="12" spans="1:16" x14ac:dyDescent="0.3">
      <c r="A12" s="54" t="s">
        <v>198</v>
      </c>
      <c r="B12" s="152" t="s">
        <v>171</v>
      </c>
      <c r="C12" s="153"/>
    </row>
    <row r="13" spans="1:16" ht="30" customHeight="1" x14ac:dyDescent="0.3">
      <c r="A13" s="55" t="s">
        <v>197</v>
      </c>
      <c r="B13" s="160" t="s">
        <v>172</v>
      </c>
      <c r="C13" s="161"/>
    </row>
    <row r="14" spans="1:16" x14ac:dyDescent="0.3">
      <c r="A14" s="54" t="s">
        <v>196</v>
      </c>
      <c r="B14" s="152" t="s">
        <v>173</v>
      </c>
      <c r="C14" s="153"/>
    </row>
    <row r="15" spans="1:16" x14ac:dyDescent="0.3">
      <c r="A15" s="54" t="s">
        <v>194</v>
      </c>
      <c r="B15" s="152" t="s">
        <v>174</v>
      </c>
      <c r="C15" s="153"/>
    </row>
    <row r="16" spans="1:16" x14ac:dyDescent="0.3">
      <c r="A16" s="54" t="s">
        <v>195</v>
      </c>
      <c r="B16" s="152" t="s">
        <v>175</v>
      </c>
      <c r="C16" s="153"/>
    </row>
    <row r="17" spans="1:3" x14ac:dyDescent="0.3">
      <c r="A17" s="54" t="s">
        <v>194</v>
      </c>
      <c r="B17" s="152" t="s">
        <v>176</v>
      </c>
      <c r="C17" s="153"/>
    </row>
    <row r="18" spans="1:3" x14ac:dyDescent="0.3">
      <c r="A18" s="54"/>
      <c r="B18" s="152" t="s">
        <v>177</v>
      </c>
      <c r="C18" s="153"/>
    </row>
    <row r="19" spans="1:3" x14ac:dyDescent="0.3">
      <c r="A19" s="54">
        <v>1207</v>
      </c>
      <c r="B19" s="50" t="s">
        <v>153</v>
      </c>
      <c r="C19" s="50"/>
    </row>
    <row r="20" spans="1:3" x14ac:dyDescent="0.3">
      <c r="A20" s="50"/>
      <c r="B20" s="156" t="s">
        <v>154</v>
      </c>
      <c r="C20" s="157"/>
    </row>
    <row r="21" spans="1:3" x14ac:dyDescent="0.3">
      <c r="A21" s="54">
        <v>1206</v>
      </c>
      <c r="B21" s="50" t="s">
        <v>155</v>
      </c>
      <c r="C21" s="50"/>
    </row>
    <row r="22" spans="1:3" x14ac:dyDescent="0.3">
      <c r="A22" s="54">
        <v>1206</v>
      </c>
      <c r="B22" s="50" t="s">
        <v>156</v>
      </c>
      <c r="C22" s="50"/>
    </row>
    <row r="23" spans="1:3" x14ac:dyDescent="0.3">
      <c r="A23" s="54" t="s">
        <v>193</v>
      </c>
      <c r="B23" s="152" t="s">
        <v>178</v>
      </c>
      <c r="C23" s="153"/>
    </row>
    <row r="24" spans="1:3" ht="29.25" customHeight="1" x14ac:dyDescent="0.3">
      <c r="A24" s="50" t="s">
        <v>192</v>
      </c>
      <c r="B24" s="160" t="s">
        <v>179</v>
      </c>
      <c r="C24" s="161"/>
    </row>
    <row r="25" spans="1:3" ht="28.5" customHeight="1" x14ac:dyDescent="0.3">
      <c r="A25" s="50" t="s">
        <v>192</v>
      </c>
      <c r="B25" s="160" t="s">
        <v>180</v>
      </c>
      <c r="C25" s="161"/>
    </row>
    <row r="26" spans="1:3" x14ac:dyDescent="0.3">
      <c r="A26" s="50"/>
      <c r="B26" s="156" t="s">
        <v>157</v>
      </c>
      <c r="C26" s="157"/>
    </row>
    <row r="27" spans="1:3" x14ac:dyDescent="0.3">
      <c r="A27" s="50" t="s">
        <v>191</v>
      </c>
      <c r="B27" s="152" t="s">
        <v>181</v>
      </c>
      <c r="C27" s="153"/>
    </row>
    <row r="28" spans="1:3" x14ac:dyDescent="0.3">
      <c r="A28" s="50" t="s">
        <v>190</v>
      </c>
      <c r="B28" s="152" t="s">
        <v>182</v>
      </c>
      <c r="C28" s="153"/>
    </row>
    <row r="29" spans="1:3" x14ac:dyDescent="0.3">
      <c r="A29" s="50"/>
      <c r="B29" s="152" t="s">
        <v>183</v>
      </c>
      <c r="C29" s="153"/>
    </row>
    <row r="30" spans="1:3" x14ac:dyDescent="0.3">
      <c r="A30" s="50"/>
      <c r="B30" s="152" t="s">
        <v>184</v>
      </c>
      <c r="C30" s="153"/>
    </row>
    <row r="31" spans="1:3" x14ac:dyDescent="0.3">
      <c r="A31" s="50"/>
      <c r="B31" s="156" t="s">
        <v>185</v>
      </c>
      <c r="C31" s="157"/>
    </row>
    <row r="32" spans="1:3" x14ac:dyDescent="0.3">
      <c r="A32" s="50"/>
      <c r="B32" s="152" t="s">
        <v>186</v>
      </c>
      <c r="C32" s="153"/>
    </row>
    <row r="33" spans="1:3" x14ac:dyDescent="0.3">
      <c r="A33" s="50"/>
      <c r="B33" s="52" t="s">
        <v>158</v>
      </c>
      <c r="C33" s="52"/>
    </row>
    <row r="34" spans="1:3" x14ac:dyDescent="0.3">
      <c r="A34" s="50"/>
      <c r="B34" s="50" t="s">
        <v>159</v>
      </c>
      <c r="C34" s="50"/>
    </row>
    <row r="35" spans="1:3" x14ac:dyDescent="0.3">
      <c r="A35" s="50"/>
      <c r="B35" s="50" t="s">
        <v>160</v>
      </c>
      <c r="C35" s="50"/>
    </row>
    <row r="36" spans="1:3" x14ac:dyDescent="0.3">
      <c r="A36" s="50"/>
      <c r="B36" s="50" t="s">
        <v>161</v>
      </c>
      <c r="C36" s="50"/>
    </row>
    <row r="37" spans="1:3" x14ac:dyDescent="0.3">
      <c r="A37" s="50"/>
      <c r="B37" s="156" t="s">
        <v>162</v>
      </c>
      <c r="C37" s="157"/>
    </row>
    <row r="38" spans="1:3" x14ac:dyDescent="0.3">
      <c r="A38" s="50"/>
      <c r="B38" s="50" t="s">
        <v>163</v>
      </c>
      <c r="C38" s="50"/>
    </row>
    <row r="39" spans="1:3" x14ac:dyDescent="0.3">
      <c r="A39" s="50"/>
      <c r="B39" s="50" t="s">
        <v>164</v>
      </c>
      <c r="C39" s="50"/>
    </row>
  </sheetData>
  <mergeCells count="26">
    <mergeCell ref="B37:C37"/>
    <mergeCell ref="B5:C5"/>
    <mergeCell ref="B9:C9"/>
    <mergeCell ref="B11:C11"/>
    <mergeCell ref="B12:C12"/>
    <mergeCell ref="B17:C17"/>
    <mergeCell ref="B18:C18"/>
    <mergeCell ref="B15:C15"/>
    <mergeCell ref="B16:C16"/>
    <mergeCell ref="B30:C30"/>
    <mergeCell ref="B31:C31"/>
    <mergeCell ref="B32:C32"/>
    <mergeCell ref="B23:C23"/>
    <mergeCell ref="B24:C24"/>
    <mergeCell ref="B25:C25"/>
    <mergeCell ref="B27:C27"/>
    <mergeCell ref="B28:C28"/>
    <mergeCell ref="B29:C29"/>
    <mergeCell ref="A1:P1"/>
    <mergeCell ref="B4:C4"/>
    <mergeCell ref="B3:C3"/>
    <mergeCell ref="B13:C13"/>
    <mergeCell ref="B14:C14"/>
    <mergeCell ref="B6:C6"/>
    <mergeCell ref="B20:C20"/>
    <mergeCell ref="B26:C2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9"/>
  <sheetViews>
    <sheetView topLeftCell="A71" zoomScaleNormal="100" workbookViewId="0">
      <selection activeCell="A37" sqref="A37:C37"/>
    </sheetView>
  </sheetViews>
  <sheetFormatPr defaultRowHeight="14.4" x14ac:dyDescent="0.3"/>
  <cols>
    <col min="1" max="1" width="57.88671875" customWidth="1"/>
    <col min="2" max="2" width="45.33203125" customWidth="1"/>
    <col min="3" max="3" width="36.88671875" customWidth="1"/>
  </cols>
  <sheetData>
    <row r="1" spans="1:3" ht="15.6" x14ac:dyDescent="0.3">
      <c r="A1" s="175" t="s">
        <v>199</v>
      </c>
      <c r="B1" s="83"/>
      <c r="C1" s="83"/>
    </row>
    <row r="2" spans="1:3" ht="15.6" x14ac:dyDescent="0.3">
      <c r="A2" s="177"/>
      <c r="B2" s="83"/>
      <c r="C2" s="83"/>
    </row>
    <row r="3" spans="1:3" ht="111.75" customHeight="1" x14ac:dyDescent="0.3">
      <c r="A3" s="178" t="s">
        <v>201</v>
      </c>
      <c r="B3" s="83"/>
      <c r="C3" s="83"/>
    </row>
    <row r="4" spans="1:3" x14ac:dyDescent="0.3">
      <c r="A4" s="56" t="s">
        <v>200</v>
      </c>
    </row>
    <row r="5" spans="1:3" ht="15.6" x14ac:dyDescent="0.3">
      <c r="A5" s="179"/>
      <c r="B5" s="83"/>
      <c r="C5" s="83"/>
    </row>
    <row r="6" spans="1:3" x14ac:dyDescent="0.3">
      <c r="A6" s="180" t="s">
        <v>202</v>
      </c>
      <c r="B6" s="83"/>
      <c r="C6" s="83"/>
    </row>
    <row r="7" spans="1:3" x14ac:dyDescent="0.3">
      <c r="A7" s="181"/>
      <c r="B7" s="83"/>
      <c r="C7" s="83"/>
    </row>
    <row r="8" spans="1:3" x14ac:dyDescent="0.3">
      <c r="A8" s="176" t="s">
        <v>211</v>
      </c>
      <c r="B8" s="83"/>
      <c r="C8" s="83"/>
    </row>
    <row r="9" spans="1:3" x14ac:dyDescent="0.3">
      <c r="A9" s="176" t="s">
        <v>203</v>
      </c>
      <c r="B9" s="83"/>
      <c r="C9" s="83"/>
    </row>
    <row r="10" spans="1:3" ht="37.5" customHeight="1" x14ac:dyDescent="0.3">
      <c r="A10" s="176" t="s">
        <v>204</v>
      </c>
      <c r="B10" s="83"/>
      <c r="C10" s="83"/>
    </row>
    <row r="11" spans="1:3" ht="34.5" customHeight="1" x14ac:dyDescent="0.3">
      <c r="A11" s="176" t="s">
        <v>205</v>
      </c>
      <c r="B11" s="83"/>
      <c r="C11" s="83"/>
    </row>
    <row r="12" spans="1:3" ht="27.75" customHeight="1" x14ac:dyDescent="0.3">
      <c r="A12" s="176" t="s">
        <v>206</v>
      </c>
      <c r="B12" s="83"/>
      <c r="C12" s="83"/>
    </row>
    <row r="13" spans="1:3" ht="52.5" customHeight="1" x14ac:dyDescent="0.3">
      <c r="A13" s="176" t="s">
        <v>214</v>
      </c>
      <c r="B13" s="83"/>
      <c r="C13" s="83"/>
    </row>
    <row r="14" spans="1:3" ht="36.6" customHeight="1" x14ac:dyDescent="0.3">
      <c r="A14" s="176" t="s">
        <v>207</v>
      </c>
      <c r="B14" s="83"/>
      <c r="C14" s="83"/>
    </row>
    <row r="15" spans="1:3" ht="27.75" customHeight="1" x14ac:dyDescent="0.3">
      <c r="A15" s="173" t="s">
        <v>208</v>
      </c>
      <c r="B15" s="83"/>
      <c r="C15" s="83"/>
    </row>
    <row r="16" spans="1:3" x14ac:dyDescent="0.3">
      <c r="A16" s="176" t="s">
        <v>209</v>
      </c>
      <c r="B16" s="83"/>
      <c r="C16" s="83"/>
    </row>
    <row r="17" spans="1:3" ht="34.5" customHeight="1" x14ac:dyDescent="0.3">
      <c r="A17" s="176" t="s">
        <v>210</v>
      </c>
      <c r="B17" s="83"/>
      <c r="C17" s="83"/>
    </row>
    <row r="18" spans="1:3" ht="15.6" x14ac:dyDescent="0.3">
      <c r="A18" s="176"/>
      <c r="B18" s="83"/>
      <c r="C18" s="83"/>
    </row>
    <row r="19" spans="1:3" x14ac:dyDescent="0.3">
      <c r="A19" s="174" t="s">
        <v>212</v>
      </c>
      <c r="B19" s="83"/>
      <c r="C19" s="83"/>
    </row>
    <row r="20" spans="1:3" x14ac:dyDescent="0.3">
      <c r="A20" s="174" t="s">
        <v>213</v>
      </c>
      <c r="B20" s="83"/>
      <c r="C20" s="83"/>
    </row>
    <row r="21" spans="1:3" x14ac:dyDescent="0.3">
      <c r="A21" s="174" t="s">
        <v>215</v>
      </c>
      <c r="B21" s="83"/>
      <c r="C21" s="83"/>
    </row>
    <row r="22" spans="1:3" ht="28.5" customHeight="1" x14ac:dyDescent="0.3">
      <c r="A22" s="173" t="s">
        <v>216</v>
      </c>
      <c r="B22" s="83"/>
      <c r="C22" s="83"/>
    </row>
    <row r="23" spans="1:3" ht="67.5" customHeight="1" x14ac:dyDescent="0.3">
      <c r="A23" s="174" t="s">
        <v>217</v>
      </c>
      <c r="B23" s="83"/>
      <c r="C23" s="83"/>
    </row>
    <row r="24" spans="1:3" x14ac:dyDescent="0.3">
      <c r="A24" s="173" t="s">
        <v>219</v>
      </c>
      <c r="B24" s="83"/>
      <c r="C24" s="83"/>
    </row>
    <row r="25" spans="1:3" ht="47.25" customHeight="1" x14ac:dyDescent="0.3">
      <c r="A25" s="173" t="s">
        <v>222</v>
      </c>
      <c r="B25" s="83"/>
      <c r="C25" s="83"/>
    </row>
    <row r="26" spans="1:3" x14ac:dyDescent="0.3">
      <c r="A26" s="174" t="s">
        <v>220</v>
      </c>
      <c r="B26" s="83"/>
      <c r="C26" s="83"/>
    </row>
    <row r="27" spans="1:3" x14ac:dyDescent="0.3">
      <c r="A27" s="174" t="s">
        <v>221</v>
      </c>
      <c r="B27" s="83"/>
      <c r="C27" s="83"/>
    </row>
    <row r="28" spans="1:3" ht="35.25" customHeight="1" x14ac:dyDescent="0.3">
      <c r="A28" s="173" t="s">
        <v>223</v>
      </c>
      <c r="B28" s="83"/>
      <c r="C28" s="83"/>
    </row>
    <row r="29" spans="1:3" x14ac:dyDescent="0.3">
      <c r="A29" s="174" t="s">
        <v>224</v>
      </c>
      <c r="B29" s="83"/>
      <c r="C29" s="83"/>
    </row>
    <row r="30" spans="1:3" x14ac:dyDescent="0.3">
      <c r="A30" s="174" t="s">
        <v>225</v>
      </c>
      <c r="B30" s="83"/>
      <c r="C30" s="83"/>
    </row>
    <row r="31" spans="1:3" ht="83.25" customHeight="1" x14ac:dyDescent="0.3">
      <c r="A31" s="173" t="s">
        <v>227</v>
      </c>
      <c r="B31" s="83"/>
      <c r="C31" s="83"/>
    </row>
    <row r="32" spans="1:3" ht="36.75" customHeight="1" x14ac:dyDescent="0.3">
      <c r="A32" s="174" t="s">
        <v>226</v>
      </c>
      <c r="B32" s="83"/>
      <c r="C32" s="83"/>
    </row>
    <row r="33" spans="1:3" ht="41.25" customHeight="1" x14ac:dyDescent="0.3">
      <c r="A33" s="174" t="s">
        <v>228</v>
      </c>
      <c r="B33" s="83"/>
      <c r="C33" s="83"/>
    </row>
    <row r="34" spans="1:3" ht="15.6" x14ac:dyDescent="0.3">
      <c r="A34" s="175" t="s">
        <v>229</v>
      </c>
      <c r="B34" s="83"/>
      <c r="C34" s="83"/>
    </row>
    <row r="35" spans="1:3" x14ac:dyDescent="0.3">
      <c r="A35" s="173" t="s">
        <v>230</v>
      </c>
      <c r="B35" s="83"/>
      <c r="C35" s="83"/>
    </row>
    <row r="36" spans="1:3" ht="88.5" customHeight="1" x14ac:dyDescent="0.3">
      <c r="A36" s="173" t="s">
        <v>231</v>
      </c>
      <c r="B36" s="83"/>
      <c r="C36" s="83"/>
    </row>
    <row r="37" spans="1:3" ht="95.25" customHeight="1" x14ac:dyDescent="0.3">
      <c r="A37" s="171" t="s">
        <v>232</v>
      </c>
      <c r="B37" s="83"/>
      <c r="C37" s="83"/>
    </row>
    <row r="38" spans="1:3" ht="54.75" customHeight="1" x14ac:dyDescent="0.3">
      <c r="A38" s="57" t="s">
        <v>233</v>
      </c>
      <c r="B38" s="58" t="s">
        <v>234</v>
      </c>
      <c r="C38" s="58" t="s">
        <v>235</v>
      </c>
    </row>
    <row r="39" spans="1:3" ht="93.75" customHeight="1" x14ac:dyDescent="0.3">
      <c r="A39" s="59" t="s">
        <v>59</v>
      </c>
      <c r="B39" s="59" t="s">
        <v>236</v>
      </c>
      <c r="C39" s="59" t="s">
        <v>237</v>
      </c>
    </row>
    <row r="40" spans="1:3" ht="75.75" customHeight="1" x14ac:dyDescent="0.3">
      <c r="A40" s="59" t="s">
        <v>238</v>
      </c>
      <c r="B40" s="60" t="s">
        <v>239</v>
      </c>
      <c r="C40" s="59" t="s">
        <v>240</v>
      </c>
    </row>
    <row r="41" spans="1:3" ht="93.75" customHeight="1" x14ac:dyDescent="0.3">
      <c r="A41" s="172" t="s">
        <v>65</v>
      </c>
      <c r="B41" s="60" t="s">
        <v>241</v>
      </c>
      <c r="C41" s="172" t="s">
        <v>243</v>
      </c>
    </row>
    <row r="42" spans="1:3" ht="47.25" hidden="1" customHeight="1" thickBot="1" x14ac:dyDescent="0.35">
      <c r="A42" s="172"/>
      <c r="B42" s="60" t="s">
        <v>242</v>
      </c>
      <c r="C42" s="172"/>
    </row>
    <row r="43" spans="1:3" ht="41.4" x14ac:dyDescent="0.3">
      <c r="A43" s="59" t="s">
        <v>63</v>
      </c>
      <c r="B43" s="60" t="s">
        <v>244</v>
      </c>
      <c r="C43" s="59" t="s">
        <v>245</v>
      </c>
    </row>
    <row r="44" spans="1:3" ht="142.5" customHeight="1" x14ac:dyDescent="0.3">
      <c r="A44" s="59" t="s">
        <v>246</v>
      </c>
      <c r="B44" s="60" t="s">
        <v>247</v>
      </c>
      <c r="C44" s="59" t="s">
        <v>248</v>
      </c>
    </row>
    <row r="45" spans="1:3" ht="138" customHeight="1" x14ac:dyDescent="0.3">
      <c r="A45" s="59" t="s">
        <v>74</v>
      </c>
      <c r="B45" s="60" t="s">
        <v>247</v>
      </c>
      <c r="C45" s="59" t="s">
        <v>249</v>
      </c>
    </row>
    <row r="46" spans="1:3" ht="78.75" customHeight="1" x14ac:dyDescent="0.3">
      <c r="A46" s="172" t="s">
        <v>69</v>
      </c>
      <c r="B46" s="60" t="s">
        <v>250</v>
      </c>
      <c r="C46" s="172" t="s">
        <v>252</v>
      </c>
    </row>
    <row r="47" spans="1:3" ht="75.75" customHeight="1" x14ac:dyDescent="0.3">
      <c r="A47" s="172"/>
      <c r="B47" s="60" t="s">
        <v>251</v>
      </c>
      <c r="C47" s="172"/>
    </row>
    <row r="48" spans="1:3" ht="92.25" customHeight="1" x14ac:dyDescent="0.3">
      <c r="A48" s="59" t="s">
        <v>253</v>
      </c>
      <c r="B48" s="60" t="s">
        <v>254</v>
      </c>
      <c r="C48" s="59" t="s">
        <v>255</v>
      </c>
    </row>
    <row r="49" spans="1:3" ht="96" customHeight="1" x14ac:dyDescent="0.3">
      <c r="A49" s="59" t="s">
        <v>104</v>
      </c>
      <c r="B49" s="59" t="s">
        <v>256</v>
      </c>
      <c r="C49" s="59" t="s">
        <v>257</v>
      </c>
    </row>
    <row r="50" spans="1:3" ht="8.25" customHeight="1" x14ac:dyDescent="0.3">
      <c r="A50" s="172" t="s">
        <v>105</v>
      </c>
      <c r="B50" s="172" t="s">
        <v>258</v>
      </c>
      <c r="C50" s="172" t="s">
        <v>259</v>
      </c>
    </row>
    <row r="51" spans="1:3" ht="10.5" hidden="1" customHeight="1" x14ac:dyDescent="0.3">
      <c r="A51" s="172"/>
      <c r="B51" s="172"/>
      <c r="C51" s="172"/>
    </row>
    <row r="52" spans="1:3" hidden="1" x14ac:dyDescent="0.3">
      <c r="A52" s="172"/>
      <c r="B52" s="172"/>
      <c r="C52" s="172"/>
    </row>
    <row r="53" spans="1:3" ht="114.75" customHeight="1" x14ac:dyDescent="0.3">
      <c r="A53" s="172"/>
      <c r="B53" s="172"/>
      <c r="C53" s="172"/>
    </row>
    <row r="54" spans="1:3" ht="69" x14ac:dyDescent="0.3">
      <c r="A54" s="59" t="s">
        <v>77</v>
      </c>
      <c r="B54" s="59" t="s">
        <v>260</v>
      </c>
      <c r="C54" s="59" t="s">
        <v>261</v>
      </c>
    </row>
    <row r="55" spans="1:3" ht="92.25" customHeight="1" x14ac:dyDescent="0.3">
      <c r="A55" s="59" t="s">
        <v>79</v>
      </c>
      <c r="B55" s="59" t="s">
        <v>262</v>
      </c>
      <c r="C55" s="59" t="s">
        <v>263</v>
      </c>
    </row>
    <row r="56" spans="1:3" ht="94.5" customHeight="1" x14ac:dyDescent="0.3">
      <c r="A56" s="59" t="s">
        <v>108</v>
      </c>
      <c r="B56" s="60" t="s">
        <v>264</v>
      </c>
      <c r="C56" s="59" t="s">
        <v>265</v>
      </c>
    </row>
    <row r="57" spans="1:3" ht="90" customHeight="1" x14ac:dyDescent="0.3">
      <c r="A57" s="59" t="s">
        <v>106</v>
      </c>
      <c r="B57" s="59" t="s">
        <v>266</v>
      </c>
      <c r="C57" s="59" t="s">
        <v>267</v>
      </c>
    </row>
    <row r="58" spans="1:3" ht="140.25" customHeight="1" x14ac:dyDescent="0.3">
      <c r="A58" s="61" t="s">
        <v>268</v>
      </c>
      <c r="B58" s="61" t="s">
        <v>269</v>
      </c>
      <c r="C58" s="62" t="s">
        <v>270</v>
      </c>
    </row>
    <row r="59" spans="1:3" ht="121.5" customHeight="1" x14ac:dyDescent="0.3">
      <c r="A59" s="61" t="s">
        <v>271</v>
      </c>
      <c r="B59" s="61" t="s">
        <v>272</v>
      </c>
      <c r="C59" s="62" t="s">
        <v>273</v>
      </c>
    </row>
    <row r="60" spans="1:3" ht="156" customHeight="1" x14ac:dyDescent="0.3">
      <c r="A60" s="61" t="s">
        <v>274</v>
      </c>
      <c r="B60" s="61" t="s">
        <v>275</v>
      </c>
      <c r="C60" s="62" t="s">
        <v>276</v>
      </c>
    </row>
    <row r="61" spans="1:3" ht="105.75" customHeight="1" x14ac:dyDescent="0.3">
      <c r="A61" s="169" t="s">
        <v>278</v>
      </c>
      <c r="B61" s="170"/>
      <c r="C61" s="170"/>
    </row>
    <row r="62" spans="1:3" x14ac:dyDescent="0.3">
      <c r="A62" s="167" t="s">
        <v>277</v>
      </c>
      <c r="B62" s="168"/>
      <c r="C62" s="168"/>
    </row>
    <row r="63" spans="1:3" ht="15.6" x14ac:dyDescent="0.3">
      <c r="A63" s="165"/>
      <c r="B63" s="166"/>
      <c r="C63" s="166"/>
    </row>
    <row r="64" spans="1:3" ht="36.75" customHeight="1" x14ac:dyDescent="0.3">
      <c r="A64" s="165" t="s">
        <v>279</v>
      </c>
      <c r="B64" s="166"/>
      <c r="C64" s="166"/>
    </row>
    <row r="65" spans="1:3" ht="240" customHeight="1" x14ac:dyDescent="0.3">
      <c r="A65" s="165" t="s">
        <v>280</v>
      </c>
      <c r="B65" s="166"/>
      <c r="C65" s="166"/>
    </row>
    <row r="66" spans="1:3" x14ac:dyDescent="0.3">
      <c r="A66" s="167" t="s">
        <v>281</v>
      </c>
      <c r="B66" s="168"/>
      <c r="C66" s="168"/>
    </row>
    <row r="67" spans="1:3" ht="15.6" x14ac:dyDescent="0.3">
      <c r="A67" s="165"/>
      <c r="B67" s="166"/>
      <c r="C67" s="166"/>
    </row>
    <row r="68" spans="1:3" ht="285.75" customHeight="1" x14ac:dyDescent="0.3">
      <c r="A68" s="165" t="s">
        <v>284</v>
      </c>
      <c r="B68" s="166"/>
      <c r="C68" s="166"/>
    </row>
    <row r="69" spans="1:3" ht="15.6" x14ac:dyDescent="0.3">
      <c r="A69" s="165"/>
      <c r="B69" s="166"/>
      <c r="C69" s="166"/>
    </row>
    <row r="70" spans="1:3" x14ac:dyDescent="0.3">
      <c r="A70" s="167" t="s">
        <v>286</v>
      </c>
      <c r="B70" s="168"/>
      <c r="C70" s="168"/>
    </row>
    <row r="71" spans="1:3" ht="129" customHeight="1" x14ac:dyDescent="0.3">
      <c r="A71" s="165" t="s">
        <v>285</v>
      </c>
      <c r="B71" s="166"/>
      <c r="C71" s="166"/>
    </row>
    <row r="72" spans="1:3" x14ac:dyDescent="0.3">
      <c r="A72" s="167" t="s">
        <v>287</v>
      </c>
      <c r="B72" s="168"/>
      <c r="C72" s="168"/>
    </row>
    <row r="73" spans="1:3" ht="261" customHeight="1" x14ac:dyDescent="0.3">
      <c r="A73" s="165" t="s">
        <v>302</v>
      </c>
      <c r="B73" s="166"/>
      <c r="C73" s="166"/>
    </row>
    <row r="74" spans="1:3" x14ac:dyDescent="0.3">
      <c r="A74" s="64" t="s">
        <v>288</v>
      </c>
      <c r="B74" s="65" t="s">
        <v>3</v>
      </c>
      <c r="C74" s="65" t="s">
        <v>4</v>
      </c>
    </row>
    <row r="75" spans="1:3" ht="41.4" x14ac:dyDescent="0.3">
      <c r="A75" s="66" t="s">
        <v>293</v>
      </c>
      <c r="B75" s="65" t="s">
        <v>289</v>
      </c>
      <c r="C75" s="65" t="s">
        <v>290</v>
      </c>
    </row>
    <row r="76" spans="1:3" ht="41.4" x14ac:dyDescent="0.3">
      <c r="A76" s="66" t="s">
        <v>294</v>
      </c>
      <c r="B76" s="65" t="s">
        <v>297</v>
      </c>
      <c r="C76" s="65" t="s">
        <v>291</v>
      </c>
    </row>
    <row r="77" spans="1:3" x14ac:dyDescent="0.3">
      <c r="A77" s="63" t="s">
        <v>295</v>
      </c>
      <c r="B77" s="65" t="s">
        <v>289</v>
      </c>
      <c r="C77" s="65" t="s">
        <v>292</v>
      </c>
    </row>
    <row r="78" spans="1:3" ht="27.6" x14ac:dyDescent="0.3">
      <c r="A78" s="69" t="s">
        <v>296</v>
      </c>
      <c r="B78" s="65" t="s">
        <v>298</v>
      </c>
      <c r="C78" s="68" t="s">
        <v>290</v>
      </c>
    </row>
    <row r="79" spans="1:3" ht="15.6" x14ac:dyDescent="0.3">
      <c r="A79" s="67"/>
      <c r="B79" s="71" t="s">
        <v>297</v>
      </c>
      <c r="C79" s="70" t="s">
        <v>299</v>
      </c>
    </row>
    <row r="80" spans="1:3" x14ac:dyDescent="0.3">
      <c r="A80" s="169" t="s">
        <v>300</v>
      </c>
      <c r="B80" s="170"/>
      <c r="C80" s="170"/>
    </row>
    <row r="81" spans="1:3" ht="70.5" customHeight="1" x14ac:dyDescent="0.3">
      <c r="A81" s="165" t="s">
        <v>301</v>
      </c>
      <c r="B81" s="166"/>
      <c r="C81" s="166"/>
    </row>
    <row r="82" spans="1:3" x14ac:dyDescent="0.3">
      <c r="A82" s="165" t="s">
        <v>303</v>
      </c>
      <c r="B82" s="166"/>
      <c r="C82" s="166"/>
    </row>
    <row r="83" spans="1:3" ht="15.6" x14ac:dyDescent="0.3">
      <c r="A83" s="165"/>
      <c r="B83" s="166"/>
      <c r="C83" s="166"/>
    </row>
    <row r="84" spans="1:3" ht="15.6" x14ac:dyDescent="0.3">
      <c r="A84" s="165"/>
      <c r="B84" s="166"/>
      <c r="C84" s="166"/>
    </row>
    <row r="85" spans="1:3" x14ac:dyDescent="0.3">
      <c r="A85" s="167" t="s">
        <v>304</v>
      </c>
      <c r="B85" s="168"/>
      <c r="C85" s="168"/>
    </row>
    <row r="86" spans="1:3" ht="53.25" customHeight="1" x14ac:dyDescent="0.3">
      <c r="A86" s="165" t="s">
        <v>305</v>
      </c>
      <c r="B86" s="166"/>
      <c r="C86" s="166"/>
    </row>
    <row r="87" spans="1:3" ht="67.5" customHeight="1" x14ac:dyDescent="0.3">
      <c r="A87" s="165" t="s">
        <v>306</v>
      </c>
      <c r="B87" s="166"/>
      <c r="C87" s="166"/>
    </row>
    <row r="88" spans="1:3" ht="36" customHeight="1" x14ac:dyDescent="0.3">
      <c r="A88" s="165" t="s">
        <v>307</v>
      </c>
      <c r="B88" s="166"/>
      <c r="C88" s="166"/>
    </row>
    <row r="89" spans="1:3" ht="39.75" customHeight="1" x14ac:dyDescent="0.3">
      <c r="A89" s="165" t="s">
        <v>308</v>
      </c>
      <c r="B89" s="166"/>
      <c r="C89" s="166"/>
    </row>
    <row r="90" spans="1:3" x14ac:dyDescent="0.3">
      <c r="A90" s="165" t="s">
        <v>309</v>
      </c>
      <c r="B90" s="166"/>
      <c r="C90" s="166"/>
    </row>
    <row r="91" spans="1:3" x14ac:dyDescent="0.3">
      <c r="A91" s="165" t="s">
        <v>310</v>
      </c>
      <c r="B91" s="166"/>
      <c r="C91" s="166"/>
    </row>
    <row r="92" spans="1:3" x14ac:dyDescent="0.3">
      <c r="A92" s="165" t="s">
        <v>311</v>
      </c>
      <c r="B92" s="166"/>
      <c r="C92" s="166"/>
    </row>
    <row r="93" spans="1:3" x14ac:dyDescent="0.3">
      <c r="A93" s="165" t="s">
        <v>312</v>
      </c>
      <c r="B93" s="166"/>
      <c r="C93" s="166"/>
    </row>
    <row r="94" spans="1:3" x14ac:dyDescent="0.3">
      <c r="A94" s="165" t="s">
        <v>313</v>
      </c>
      <c r="B94" s="166"/>
      <c r="C94" s="166"/>
    </row>
    <row r="95" spans="1:3" x14ac:dyDescent="0.3">
      <c r="A95" s="165" t="s">
        <v>314</v>
      </c>
      <c r="B95" s="166"/>
      <c r="C95" s="166"/>
    </row>
    <row r="96" spans="1:3" x14ac:dyDescent="0.3">
      <c r="A96" s="165" t="s">
        <v>315</v>
      </c>
      <c r="B96" s="166"/>
      <c r="C96" s="166"/>
    </row>
    <row r="97" spans="1:3" x14ac:dyDescent="0.3">
      <c r="A97" s="165" t="s">
        <v>316</v>
      </c>
      <c r="B97" s="166"/>
      <c r="C97" s="166"/>
    </row>
    <row r="98" spans="1:3" ht="15.6" x14ac:dyDescent="0.3">
      <c r="A98" s="164" t="s">
        <v>317</v>
      </c>
      <c r="B98" s="164"/>
      <c r="C98" s="164"/>
    </row>
    <row r="99" spans="1:3" ht="15.6" x14ac:dyDescent="0.3">
      <c r="A99" s="164" t="s">
        <v>318</v>
      </c>
      <c r="B99" s="164"/>
      <c r="C99" s="164"/>
    </row>
    <row r="100" spans="1:3" ht="15.6" x14ac:dyDescent="0.3">
      <c r="A100" s="164" t="s">
        <v>319</v>
      </c>
      <c r="B100" s="164"/>
      <c r="C100" s="164"/>
    </row>
    <row r="101" spans="1:3" ht="15.6" x14ac:dyDescent="0.3">
      <c r="A101" s="164" t="s">
        <v>320</v>
      </c>
      <c r="B101" s="164"/>
      <c r="C101" s="164"/>
    </row>
    <row r="102" spans="1:3" ht="15.6" x14ac:dyDescent="0.3">
      <c r="A102" s="164" t="s">
        <v>321</v>
      </c>
      <c r="B102" s="164"/>
      <c r="C102" s="164"/>
    </row>
    <row r="103" spans="1:3" ht="15.6" x14ac:dyDescent="0.3">
      <c r="A103" s="164" t="s">
        <v>322</v>
      </c>
      <c r="B103" s="164"/>
      <c r="C103" s="164"/>
    </row>
    <row r="104" spans="1:3" x14ac:dyDescent="0.3">
      <c r="A104" s="83"/>
      <c r="B104" s="83"/>
      <c r="C104" s="83"/>
    </row>
    <row r="105" spans="1:3" ht="15.6" x14ac:dyDescent="0.3">
      <c r="A105" s="164" t="s">
        <v>324</v>
      </c>
      <c r="B105" s="164"/>
      <c r="C105" s="164"/>
    </row>
    <row r="106" spans="1:3" x14ac:dyDescent="0.3">
      <c r="A106" t="s">
        <v>323</v>
      </c>
      <c r="C106" s="73"/>
    </row>
    <row r="107" spans="1:3" x14ac:dyDescent="0.3">
      <c r="A107" s="73"/>
      <c r="B107" s="72"/>
      <c r="C107" s="72"/>
    </row>
    <row r="108" spans="1:3" x14ac:dyDescent="0.3">
      <c r="A108" s="74"/>
      <c r="B108" s="83" t="s">
        <v>325</v>
      </c>
      <c r="C108" s="83"/>
    </row>
    <row r="109" spans="1:3" x14ac:dyDescent="0.3">
      <c r="A109" s="74"/>
      <c r="C109" s="73"/>
    </row>
  </sheetData>
  <mergeCells count="83">
    <mergeCell ref="A68:C68"/>
    <mergeCell ref="A64:C64"/>
    <mergeCell ref="A65:C65"/>
    <mergeCell ref="A66:C66"/>
    <mergeCell ref="A67:C67"/>
    <mergeCell ref="A12:C12"/>
    <mergeCell ref="A1:C1"/>
    <mergeCell ref="A2:C2"/>
    <mergeCell ref="A3:C3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61:C61"/>
    <mergeCell ref="A62:C62"/>
    <mergeCell ref="A63:C63"/>
    <mergeCell ref="A37:C37"/>
    <mergeCell ref="A41:A42"/>
    <mergeCell ref="C41:C42"/>
    <mergeCell ref="A46:A47"/>
    <mergeCell ref="C46:C47"/>
    <mergeCell ref="A50:A53"/>
    <mergeCell ref="B50:B53"/>
    <mergeCell ref="C50:C53"/>
    <mergeCell ref="A69:C69"/>
    <mergeCell ref="A70:C70"/>
    <mergeCell ref="A71:C71"/>
    <mergeCell ref="A72:C72"/>
    <mergeCell ref="A73:C73"/>
    <mergeCell ref="A84:C84"/>
    <mergeCell ref="A85:C85"/>
    <mergeCell ref="A80:C80"/>
    <mergeCell ref="A81:C81"/>
    <mergeCell ref="A82:C82"/>
    <mergeCell ref="A83:C83"/>
    <mergeCell ref="A86:C86"/>
    <mergeCell ref="A89:C89"/>
    <mergeCell ref="A87:C87"/>
    <mergeCell ref="A88:C88"/>
    <mergeCell ref="A91:C91"/>
    <mergeCell ref="A90:C90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B108:C108"/>
    <mergeCell ref="A102:C102"/>
    <mergeCell ref="A103:C103"/>
    <mergeCell ref="A104:C104"/>
    <mergeCell ref="A105:C105"/>
  </mergeCells>
  <hyperlinks>
    <hyperlink ref="A3" r:id="rId1" display="consultantplus://offline/ref=A1CC64B1F31878F4A5638EEB804CEF37E50DFC9EAAFD6952042C11034836292077F4E7B140E8EE53K877X"/>
  </hyperlinks>
  <pageMargins left="0.7" right="0.7" top="0.75" bottom="0.75" header="0.3" footer="0.3"/>
  <pageSetup paperSize="9" scale="62" fitToHeight="0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тиульный, свод. данные</vt:lpstr>
      <vt:lpstr>план учебного процесса</vt:lpstr>
      <vt:lpstr>перечень каб.</vt:lpstr>
      <vt:lpstr>Пояснительная записка</vt:lpstr>
      <vt:lpstr>'план учебного процесса'!Заголовки_для_печати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2019-05-05T02:11:19Z</dcterms:modified>
</cp:coreProperties>
</file>